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K:\COMMUNITY HOUSING\3ProgramAdministration\Underwriting\"/>
    </mc:Choice>
  </mc:AlternateContent>
  <xr:revisionPtr revIDLastSave="0" documentId="13_ncr:1_{8A7F95D3-1FDD-4AFB-BA4F-2DC7B76ABED4}" xr6:coauthVersionLast="47" xr6:coauthVersionMax="47" xr10:uidLastSave="{00000000-0000-0000-0000-000000000000}"/>
  <bookViews>
    <workbookView xWindow="-120" yWindow="-120" windowWidth="29040" windowHeight="15720" xr2:uid="{329EEA24-AB74-4F88-8EEB-FE3ACFB29465}"/>
  </bookViews>
  <sheets>
    <sheet name="Project Info" sheetId="1" r:id="rId1"/>
    <sheet name="Dev Team" sheetId="3" r:id="rId2"/>
    <sheet name="Schedule" sheetId="12" r:id="rId3"/>
    <sheet name="Sources of Funds" sheetId="5" r:id="rId4"/>
    <sheet name="Uses of Funds" sheetId="4" r:id="rId5"/>
    <sheet name="Sales Price" sheetId="9" r:id="rId6"/>
    <sheet name="Homebuyer PreQual" sheetId="16" r:id="rId7"/>
    <sheet name="Max Subsidy" sheetId="6" r:id="rId8"/>
  </sheets>
  <externalReferences>
    <externalReference r:id="rId9"/>
  </externalReferences>
  <definedNames>
    <definedName name="County">'[1]Dev Budget'!$C$5</definedName>
    <definedName name="SD_D_PL_DealEntityRole_Name" hidden="1">#REF!</definedName>
    <definedName name="SD_D_PL_EntityCompanyOrIndividual_Name" hidden="1">#REF!</definedName>
    <definedName name="SD_D_PL_Jurisdiction_Name" hidden="1">#REF!</definedName>
    <definedName name="SD_D_PL_PropertyType_Name" hidden="1">#REF!</definedName>
    <definedName name="SD_D_PL_State_Name" hidden="1">#REF!</definedName>
    <definedName name="SD_D_PL_StrategicQualifierType_Name"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6" l="1"/>
  <c r="E26" i="16"/>
  <c r="B26" i="16"/>
  <c r="H25" i="16"/>
  <c r="E25" i="16"/>
  <c r="B25" i="16"/>
  <c r="K81" i="4"/>
  <c r="K90" i="4"/>
  <c r="J90" i="4"/>
  <c r="I90" i="4"/>
  <c r="H90" i="4"/>
  <c r="G90" i="4"/>
  <c r="C90" i="4"/>
  <c r="D90" i="4" s="1"/>
  <c r="H11" i="16" l="1"/>
  <c r="H16" i="16" s="1"/>
  <c r="E11" i="16"/>
  <c r="E16" i="16" s="1"/>
  <c r="B11" i="16"/>
  <c r="B17" i="16" s="1"/>
  <c r="B16" i="16" l="1"/>
  <c r="B18" i="16" s="1"/>
  <c r="B31" i="16" s="1"/>
  <c r="B32" i="16" s="1"/>
  <c r="E17" i="16"/>
  <c r="E18" i="16" s="1"/>
  <c r="E31" i="16" s="1"/>
  <c r="E32" i="16" s="1"/>
  <c r="H17" i="16"/>
  <c r="H18" i="16" s="1"/>
  <c r="H31" i="16" s="1"/>
  <c r="H32" i="16" s="1"/>
  <c r="K6" i="9" l="1"/>
  <c r="C23" i="5" l="1"/>
  <c r="C94" i="4" s="1"/>
  <c r="H19" i="5"/>
  <c r="H18" i="5"/>
  <c r="H17" i="5"/>
  <c r="H16" i="5"/>
  <c r="H15" i="5"/>
  <c r="H14" i="5"/>
  <c r="H13" i="5"/>
  <c r="H12" i="5"/>
  <c r="H11" i="5"/>
  <c r="H10" i="5"/>
  <c r="H9" i="5"/>
  <c r="K7" i="9"/>
  <c r="K8" i="9"/>
  <c r="K9" i="9"/>
  <c r="K10" i="9"/>
  <c r="K11" i="9"/>
  <c r="K12" i="9"/>
  <c r="K13" i="9"/>
  <c r="K14" i="9"/>
  <c r="K15" i="9"/>
  <c r="K16" i="9"/>
  <c r="K17" i="9"/>
  <c r="K18" i="9"/>
  <c r="K19" i="9"/>
  <c r="K20" i="9"/>
  <c r="K21" i="9"/>
  <c r="K22" i="9"/>
  <c r="K23" i="9"/>
  <c r="K24" i="9"/>
  <c r="K25" i="9"/>
  <c r="K26" i="9"/>
  <c r="H23" i="5" l="1"/>
  <c r="C27" i="9"/>
  <c r="G6" i="6" s="1"/>
  <c r="G7" i="6" s="1"/>
  <c r="G8" i="6" s="1"/>
  <c r="G9" i="6" s="1"/>
  <c r="C8" i="6" l="1"/>
  <c r="K27" i="9" l="1"/>
  <c r="G5" i="6" a="1"/>
  <c r="G5" i="6" s="1"/>
  <c r="K65" i="4"/>
  <c r="K46" i="4"/>
  <c r="K30" i="4"/>
  <c r="K14" i="4"/>
  <c r="K8" i="4"/>
  <c r="J8" i="4"/>
  <c r="I8" i="4"/>
  <c r="H8" i="4"/>
  <c r="G8" i="4"/>
  <c r="F8" i="4"/>
  <c r="E8" i="4"/>
  <c r="C8" i="4"/>
  <c r="K91" i="4" l="1"/>
  <c r="F14" i="4"/>
  <c r="G14" i="4"/>
  <c r="H14" i="4"/>
  <c r="I14" i="4"/>
  <c r="J14" i="4"/>
  <c r="E14" i="4"/>
  <c r="F30" i="4"/>
  <c r="G30" i="4"/>
  <c r="H30" i="4"/>
  <c r="I30" i="4"/>
  <c r="J30" i="4"/>
  <c r="E30" i="4"/>
  <c r="F46" i="4"/>
  <c r="G46" i="4"/>
  <c r="H46" i="4"/>
  <c r="I46" i="4"/>
  <c r="J46" i="4"/>
  <c r="E46" i="4"/>
  <c r="F65" i="4"/>
  <c r="G65" i="4"/>
  <c r="H65" i="4"/>
  <c r="I65" i="4"/>
  <c r="J65" i="4"/>
  <c r="E65" i="4"/>
  <c r="F81" i="4"/>
  <c r="G81" i="4"/>
  <c r="H81" i="4"/>
  <c r="I81" i="4"/>
  <c r="J81" i="4"/>
  <c r="E81" i="4"/>
  <c r="C81" i="4"/>
  <c r="C65" i="4"/>
  <c r="C46" i="4"/>
  <c r="D8" i="4"/>
  <c r="C14" i="4"/>
  <c r="C30" i="4"/>
  <c r="G91" i="4" l="1"/>
  <c r="C91" i="4"/>
  <c r="J91" i="4"/>
  <c r="H91" i="4"/>
  <c r="E91" i="4"/>
  <c r="I91" i="4"/>
  <c r="F91" i="4"/>
  <c r="C6" i="6"/>
  <c r="D30" i="4"/>
  <c r="D81" i="4"/>
  <c r="D65" i="4"/>
  <c r="D46" i="4"/>
  <c r="D14" i="4"/>
  <c r="C95" i="4" l="1"/>
  <c r="C92" i="4"/>
  <c r="C5" i="6" a="1"/>
  <c r="C5" i="6" s="1"/>
  <c r="E21" i="6"/>
  <c r="B21" i="6"/>
  <c r="C19" i="6" s="1"/>
  <c r="G20" i="6"/>
  <c r="G19" i="6"/>
  <c r="G18" i="6"/>
  <c r="G17" i="6"/>
  <c r="G16" i="6"/>
  <c r="B33" i="5"/>
  <c r="F22" i="1"/>
  <c r="H35" i="1"/>
  <c r="I35" i="1" s="1"/>
  <c r="D35" i="1"/>
  <c r="E35" i="1" s="1"/>
  <c r="D91" i="4" l="1"/>
  <c r="C7" i="6" s="1"/>
  <c r="C9" i="6" s="1"/>
  <c r="C10" i="6" s="1"/>
  <c r="D19" i="6" s="1"/>
  <c r="C24" i="5"/>
  <c r="C25" i="5" s="1"/>
  <c r="C17" i="6"/>
  <c r="G21" i="6"/>
  <c r="C16" i="6"/>
  <c r="C20" i="6"/>
  <c r="C18" i="6"/>
  <c r="D16" i="6" l="1"/>
  <c r="D18" i="6"/>
  <c r="D17" i="6"/>
  <c r="D20" i="6"/>
  <c r="D23"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<sst xmlns="http://schemas.openxmlformats.org/spreadsheetml/2006/main" count="483" uniqueCount="348">
  <si>
    <t>1.</t>
  </si>
  <si>
    <t>Project Name</t>
  </si>
  <si>
    <t>Site Address</t>
  </si>
  <si>
    <t>City</t>
  </si>
  <si>
    <t>County</t>
  </si>
  <si>
    <t></t>
  </si>
  <si>
    <t xml:space="preserve">Zip Code </t>
  </si>
  <si>
    <t xml:space="preserve">State </t>
  </si>
  <si>
    <t/>
  </si>
  <si>
    <t>Project Sponsor Name</t>
  </si>
  <si>
    <t>2.</t>
  </si>
  <si>
    <t>3.</t>
  </si>
  <si>
    <t>4.</t>
  </si>
  <si>
    <t>5.</t>
  </si>
  <si>
    <t>If no, please explain:</t>
  </si>
  <si>
    <t>If other, please explain:</t>
  </si>
  <si>
    <t>Other</t>
  </si>
  <si>
    <t>Does current zoning allow for the proposed use?</t>
  </si>
  <si>
    <t>HOME</t>
  </si>
  <si>
    <t>MT</t>
  </si>
  <si>
    <t>Big Horn</t>
  </si>
  <si>
    <t>Blaine</t>
  </si>
  <si>
    <t>Broadwater</t>
  </si>
  <si>
    <t>Carbon</t>
  </si>
  <si>
    <t>Carter</t>
  </si>
  <si>
    <t>Cascade</t>
  </si>
  <si>
    <t>Choteau</t>
  </si>
  <si>
    <t>Custer</t>
  </si>
  <si>
    <t>Daniels</t>
  </si>
  <si>
    <t>Dawson</t>
  </si>
  <si>
    <t>Deer Lodge</t>
  </si>
  <si>
    <t>Fallon</t>
  </si>
  <si>
    <t>Fergus</t>
  </si>
  <si>
    <t>Flathead</t>
  </si>
  <si>
    <t>Gallatin</t>
  </si>
  <si>
    <t>Garfield</t>
  </si>
  <si>
    <t>Glacier</t>
  </si>
  <si>
    <t>Golden Valley</t>
  </si>
  <si>
    <t>Lewis and Clark</t>
  </si>
  <si>
    <t>Liberty</t>
  </si>
  <si>
    <t>Lincoln</t>
  </si>
  <si>
    <t>Madison</t>
  </si>
  <si>
    <t>McCone</t>
  </si>
  <si>
    <t>Meagher</t>
  </si>
  <si>
    <t>Mineral</t>
  </si>
  <si>
    <t>Missoula</t>
  </si>
  <si>
    <t>Musselshell</t>
  </si>
  <si>
    <t>Park</t>
  </si>
  <si>
    <t>Petroleum</t>
  </si>
  <si>
    <t>Phillips</t>
  </si>
  <si>
    <t>Pondera</t>
  </si>
  <si>
    <t>Powder River</t>
  </si>
  <si>
    <t>Powell</t>
  </si>
  <si>
    <t>Prairie</t>
  </si>
  <si>
    <t>Ravalli</t>
  </si>
  <si>
    <t>Richland</t>
  </si>
  <si>
    <t>Roosevelt</t>
  </si>
  <si>
    <t>Rosebud</t>
  </si>
  <si>
    <t>Sanders</t>
  </si>
  <si>
    <t>Sheridan</t>
  </si>
  <si>
    <t>Silver Bow</t>
  </si>
  <si>
    <t>Stillwater</t>
  </si>
  <si>
    <t>Sweet Grass</t>
  </si>
  <si>
    <t>Teton</t>
  </si>
  <si>
    <t>Toole</t>
  </si>
  <si>
    <t>Treasure</t>
  </si>
  <si>
    <t>Valley</t>
  </si>
  <si>
    <t>Wheatland</t>
  </si>
  <si>
    <t>Wibaux</t>
  </si>
  <si>
    <t>Yellowstone</t>
  </si>
  <si>
    <t>Site Acquisition</t>
  </si>
  <si>
    <t>Environmental Review</t>
  </si>
  <si>
    <t>Design Completion</t>
  </si>
  <si>
    <t>Building Permits</t>
  </si>
  <si>
    <t>Begin Construction</t>
  </si>
  <si>
    <t>Complete Construction</t>
  </si>
  <si>
    <t>HTF</t>
  </si>
  <si>
    <t>Accessibility</t>
  </si>
  <si>
    <t>0-bedroom</t>
  </si>
  <si>
    <t>1-bedroom</t>
  </si>
  <si>
    <t>2-bedroom</t>
  </si>
  <si>
    <t>3-bedroom</t>
  </si>
  <si>
    <t>4-bedroom</t>
  </si>
  <si>
    <t>CDBG-Housing</t>
  </si>
  <si>
    <t>Address</t>
  </si>
  <si>
    <t>State</t>
  </si>
  <si>
    <t>Zip</t>
  </si>
  <si>
    <t>Contact Person</t>
  </si>
  <si>
    <t>Phone</t>
  </si>
  <si>
    <t xml:space="preserve">Please only enter numbers </t>
  </si>
  <si>
    <t>Email</t>
  </si>
  <si>
    <t>General Partner or Principal</t>
  </si>
  <si>
    <t>Contractor (if applicable)</t>
  </si>
  <si>
    <t>6.</t>
  </si>
  <si>
    <t>7.</t>
  </si>
  <si>
    <t>Architect</t>
  </si>
  <si>
    <t>Residential Development Cost</t>
  </si>
  <si>
    <t>Residential Per Unit Cost</t>
  </si>
  <si>
    <t xml:space="preserve">Land </t>
  </si>
  <si>
    <t xml:space="preserve">Existing Structures </t>
  </si>
  <si>
    <t xml:space="preserve">Demolition </t>
  </si>
  <si>
    <t>Subtotal:</t>
  </si>
  <si>
    <t xml:space="preserve">On Site Work </t>
  </si>
  <si>
    <t xml:space="preserve">Off Site Work </t>
  </si>
  <si>
    <t xml:space="preserve">New Structures </t>
  </si>
  <si>
    <t xml:space="preserve">Accessory Structures </t>
  </si>
  <si>
    <t xml:space="preserve">Green Systems (Solar, Geothermal, Other, etc.) </t>
  </si>
  <si>
    <t xml:space="preserve">General Requirements </t>
  </si>
  <si>
    <t xml:space="preserve">Contractor Overhead </t>
  </si>
  <si>
    <t xml:space="preserve">Contractor Profit </t>
  </si>
  <si>
    <t xml:space="preserve">Contractor Construction Contingency </t>
  </si>
  <si>
    <t xml:space="preserve">Owner Hard Cost Contingency </t>
  </si>
  <si>
    <t xml:space="preserve">Furniture, Fixtures, &amp; Equipment </t>
  </si>
  <si>
    <t xml:space="preserve">Building Permits </t>
  </si>
  <si>
    <t xml:space="preserve">Other (Specify) </t>
  </si>
  <si>
    <t xml:space="preserve">Architect, Design </t>
  </si>
  <si>
    <t xml:space="preserve">Landscape Design </t>
  </si>
  <si>
    <t xml:space="preserve">Structural Engineering </t>
  </si>
  <si>
    <t xml:space="preserve">Civil Engineering </t>
  </si>
  <si>
    <t xml:space="preserve">Other Engineering </t>
  </si>
  <si>
    <t xml:space="preserve">Surveyor </t>
  </si>
  <si>
    <t xml:space="preserve">Attorney, Real Estate </t>
  </si>
  <si>
    <t xml:space="preserve">Hazard &amp; Liability Insurance </t>
  </si>
  <si>
    <t xml:space="preserve">Builder's Risk Insurance </t>
  </si>
  <si>
    <t xml:space="preserve">Perform. &amp; Pymt Bonds </t>
  </si>
  <si>
    <t xml:space="preserve">Construction Interest </t>
  </si>
  <si>
    <t xml:space="preserve">Constr. Loan Origination Fees </t>
  </si>
  <si>
    <t>Tap Fees</t>
  </si>
  <si>
    <t xml:space="preserve">Impact fees </t>
  </si>
  <si>
    <t xml:space="preserve">Materials Testing </t>
  </si>
  <si>
    <t xml:space="preserve">Power and Telecom Provider fees </t>
  </si>
  <si>
    <t xml:space="preserve">Title &amp; Recording </t>
  </si>
  <si>
    <t xml:space="preserve">Prop. Taxes During Construction </t>
  </si>
  <si>
    <t xml:space="preserve">Legal Fees </t>
  </si>
  <si>
    <t xml:space="preserve">Cost Estimating/Capital Needs Assessment </t>
  </si>
  <si>
    <t xml:space="preserve">Market Study </t>
  </si>
  <si>
    <t xml:space="preserve">Environmental Study (Phase 1, Phase 2, Lead, Asbestos, etc.) </t>
  </si>
  <si>
    <t xml:space="preserve">Cost Certification </t>
  </si>
  <si>
    <t xml:space="preserve">Relocation - Temporary </t>
  </si>
  <si>
    <t xml:space="preserve">Relocation - Permanent </t>
  </si>
  <si>
    <t xml:space="preserve">Soft Cost Contingency </t>
  </si>
  <si>
    <t xml:space="preserve">Developer Fee </t>
  </si>
  <si>
    <t xml:space="preserve">Developer Overhead </t>
  </si>
  <si>
    <t xml:space="preserve">Third Party Development Management/Owner's Rep </t>
  </si>
  <si>
    <t xml:space="preserve">Financial/Tax Credit Consultant, Application Preparation, etc. </t>
  </si>
  <si>
    <t>Please list sources of permanent funding for the project. List the entity and program for each source.</t>
  </si>
  <si>
    <t>LIST ALL SOURCES OF PROJECT FUNDING</t>
  </si>
  <si>
    <t>FUNDING ENTITY</t>
  </si>
  <si>
    <t>AMOUNT</t>
  </si>
  <si>
    <t>STATUS</t>
  </si>
  <si>
    <t>RATE %</t>
  </si>
  <si>
    <t>LOAN TERM  (YEARS)</t>
  </si>
  <si>
    <t>AMORTIZATION PERIOD (YEARS)</t>
  </si>
  <si>
    <t>ANNUAL DEBT SERVICE</t>
  </si>
  <si>
    <t>DATE REQUESTED</t>
  </si>
  <si>
    <t>ACTUAL OR EXPECTED COMMITMENT DATE</t>
  </si>
  <si>
    <t>State HOME</t>
  </si>
  <si>
    <t>State CDBG</t>
  </si>
  <si>
    <t>Deferred Dev Fee</t>
  </si>
  <si>
    <t>TOTAL SOURCES</t>
  </si>
  <si>
    <t>TOTAL  FROM USES TAB</t>
  </si>
  <si>
    <t>DIFFERENCE</t>
  </si>
  <si>
    <t>LIST ALL DONATED, CONTRIBUTED AND MATCHING FUNDS</t>
  </si>
  <si>
    <t>SOURCE</t>
  </si>
  <si>
    <t>VALUE</t>
  </si>
  <si>
    <t>Seller Donation</t>
  </si>
  <si>
    <t>Land</t>
  </si>
  <si>
    <t>State HTF</t>
  </si>
  <si>
    <t>Use of CDBG-Housing Funds</t>
  </si>
  <si>
    <t>Use of LIHTC funds</t>
  </si>
  <si>
    <t>Use of loan funds</t>
  </si>
  <si>
    <t>HOME Assisted Units</t>
  </si>
  <si>
    <t>HOME Funds Requested</t>
  </si>
  <si>
    <t>HOME Eligible Costs</t>
  </si>
  <si>
    <t>= % HOME funds</t>
  </si>
  <si>
    <t># units in Project</t>
  </si>
  <si>
    <t>(rounded up to):</t>
  </si>
  <si>
    <t>Distribution of units by size</t>
  </si>
  <si>
    <t>Determine Number of HOME Units</t>
  </si>
  <si>
    <t>Maximum per unit subsidy effective:</t>
  </si>
  <si>
    <t>Unit Size</t>
  </si>
  <si>
    <t>% of Project</t>
  </si>
  <si>
    <t>0BR</t>
  </si>
  <si>
    <t>1BR</t>
  </si>
  <si>
    <t>2BR</t>
  </si>
  <si>
    <t>3BR</t>
  </si>
  <si>
    <t>4BR</t>
  </si>
  <si>
    <t>Total # of Units</t>
  </si>
  <si>
    <t>TOTAL</t>
  </si>
  <si>
    <t>other</t>
  </si>
  <si>
    <t>site information</t>
  </si>
  <si>
    <t>NOTE:  Total sources of funds must equal total uses of funds</t>
  </si>
  <si>
    <t>owned</t>
  </si>
  <si>
    <t>ground lease</t>
  </si>
  <si>
    <t>to be purchased</t>
  </si>
  <si>
    <t>Environmental/Geotech Testing</t>
  </si>
  <si>
    <t>Project Management</t>
  </si>
  <si>
    <t xml:space="preserve">Construction Management/Admin </t>
  </si>
  <si>
    <t>Inspection Fees</t>
  </si>
  <si>
    <t>Other (Specify)</t>
  </si>
  <si>
    <t>CDBG  Assisted Units</t>
  </si>
  <si>
    <t>Household Qualification</t>
  </si>
  <si>
    <t>Marketing</t>
  </si>
  <si>
    <t>Audit</t>
  </si>
  <si>
    <t>Final Inspection/Issue Certificate of Occupancy</t>
  </si>
  <si>
    <t>Issue Notice to Proceed</t>
  </si>
  <si>
    <t>Pre-Construction Conference</t>
  </si>
  <si>
    <t xml:space="preserve">Marketing </t>
  </si>
  <si>
    <t>Construction Bid Award</t>
  </si>
  <si>
    <t>Advertise for Construction Bids</t>
  </si>
  <si>
    <t>Infrastructure Available</t>
  </si>
  <si>
    <t xml:space="preserve">Zoning </t>
  </si>
  <si>
    <t>Ground Breaking</t>
  </si>
  <si>
    <t xml:space="preserve">3. </t>
  </si>
  <si>
    <t xml:space="preserve">2. </t>
  </si>
  <si>
    <t xml:space="preserve">1. </t>
  </si>
  <si>
    <t>Grant Commitments (list grants separately)</t>
  </si>
  <si>
    <t>Financing</t>
  </si>
  <si>
    <t>( month / year )</t>
  </si>
  <si>
    <t>Completion</t>
  </si>
  <si>
    <t>Anticipated</t>
  </si>
  <si>
    <t xml:space="preserve">Project Start-up </t>
  </si>
  <si>
    <t xml:space="preserve">Project Activities </t>
  </si>
  <si>
    <t>Project Description</t>
  </si>
  <si>
    <t>Funding Request</t>
  </si>
  <si>
    <t>Total   Requested</t>
  </si>
  <si>
    <t>Site control status</t>
  </si>
  <si>
    <t>Are all utilities available and of the appropriate capacity ?</t>
  </si>
  <si>
    <t>Applicant/Entity Name</t>
  </si>
  <si>
    <t>Enter information on the entity applying for HOME, HTF, or CDBG-Housing Funds</t>
  </si>
  <si>
    <t>Developer</t>
  </si>
  <si>
    <t xml:space="preserve">Other  Development Team Members </t>
  </si>
  <si>
    <t>Contract Execution for HOME/HTF/CDBG Funding</t>
  </si>
  <si>
    <t>Advertise for Architect / Engineer</t>
  </si>
  <si>
    <t>Contract Closeout</t>
  </si>
  <si>
    <t>Fill in the month and year of the applicable project milestones to establish the projects implementation schedule. If awarded, a copy of this will be included in the funding agreement.</t>
  </si>
  <si>
    <t>Use of HOME funds</t>
  </si>
  <si>
    <t>Use of HTF funds</t>
  </si>
  <si>
    <t>Is the project located within the 100-year or 500-year floodplain?</t>
  </si>
  <si>
    <t>If yes, please describe the plan to address floodplain mitigation:</t>
  </si>
  <si>
    <t>Tap Fees (Water/Sewer)</t>
  </si>
  <si>
    <t xml:space="preserve"> Type of Unit (Bed/Bath)</t>
  </si>
  <si>
    <t xml:space="preserve">Homeowners Insurance </t>
  </si>
  <si>
    <t>Taxes</t>
  </si>
  <si>
    <t>Private Mortgage Insurance</t>
  </si>
  <si>
    <t>HOA</t>
  </si>
  <si>
    <t>Other Fees</t>
  </si>
  <si>
    <t>Total Sales per Unit Type</t>
  </si>
  <si>
    <t>Total units:</t>
  </si>
  <si>
    <t xml:space="preserve">Total Target Sales: </t>
  </si>
  <si>
    <t xml:space="preserve">Income Level </t>
  </si>
  <si>
    <t>0 bed 1 bath</t>
  </si>
  <si>
    <t>1 bed 1 bath</t>
  </si>
  <si>
    <t>2 bed 1 bath</t>
  </si>
  <si>
    <t>Committed</t>
  </si>
  <si>
    <t>Requested</t>
  </si>
  <si>
    <t>Proposed</t>
  </si>
  <si>
    <t>Do not include any construction loans.</t>
  </si>
  <si>
    <t>Indicate whether a source of funds is committed, requested and awaiting response, or proposed but not yet submitted. Any funding source listed as committed must have documentation of the award included in the application.</t>
  </si>
  <si>
    <t>9% HC Equity Competitive</t>
  </si>
  <si>
    <t>4% HC Equity Non-Competitive</t>
  </si>
  <si>
    <t>Beaverhead</t>
  </si>
  <si>
    <t>3 bed 2 bath</t>
  </si>
  <si>
    <t>4 bed 2 bath</t>
  </si>
  <si>
    <t>3 bed 2.5 bath</t>
  </si>
  <si>
    <t>Market</t>
  </si>
  <si>
    <t>Household Size:</t>
  </si>
  <si>
    <t>Household County:</t>
  </si>
  <si>
    <t>Annual Income</t>
  </si>
  <si>
    <t>Monthly Income</t>
  </si>
  <si>
    <t>Max Housing Debt Ratio ("Front End")</t>
  </si>
  <si>
    <t>Max Total Debt Ratio ("Back End")</t>
  </si>
  <si>
    <t>Max Housing Payment (without other debt)</t>
  </si>
  <si>
    <t>Max Total Debt</t>
  </si>
  <si>
    <t>Max Actual Housing Payment Ability</t>
  </si>
  <si>
    <t>Estimated Monthly Escrow (Tax/Insurance/Fees)</t>
  </si>
  <si>
    <t>Monthly Payment Ability: Principal &amp; Interest</t>
  </si>
  <si>
    <t>Annual Interest Rate</t>
  </si>
  <si>
    <t>MAX MORTGAGE QUALIFICATION AMOUNT</t>
  </si>
  <si>
    <t>Targeted AMI:</t>
  </si>
  <si>
    <t>PROPOSED SALE PRICE</t>
  </si>
  <si>
    <t>Average Residential Square Footage per Home</t>
  </si>
  <si>
    <t>Describe how radon will be addressed.</t>
  </si>
  <si>
    <t>Ribbon Cutting</t>
  </si>
  <si>
    <t>Construction Financing</t>
  </si>
  <si>
    <t xml:space="preserve">Marketing Costs </t>
  </si>
  <si>
    <t xml:space="preserve">Appraisals </t>
  </si>
  <si>
    <t>Will the land be held in a Community Land Trust?</t>
  </si>
  <si>
    <t>Is the property located within any of the following:</t>
  </si>
  <si>
    <t>1,000 feet from a major road</t>
  </si>
  <si>
    <t>3,000 from a railroad</t>
  </si>
  <si>
    <t>15 miles from an airport</t>
  </si>
  <si>
    <t>If any are answered 'yes', plan for additional noise attentuation measures.</t>
  </si>
  <si>
    <t>Were any potential sources of contamination identified in the Phase I Environmental Site Assessment?</t>
  </si>
  <si>
    <t>If yes, please describe the plan to address or further investigate.</t>
  </si>
  <si>
    <t>Realtor</t>
  </si>
  <si>
    <t>GAP BETWEEN MAX MORTGAGE AND SALES PRICE</t>
  </si>
  <si>
    <t>This tab is intended to provide a pre-check of the proposed sale price with the household income targeted for that home. If there is a gap between the max mortage qualification and the proposed sale price, adjustments will need to be made.</t>
  </si>
  <si>
    <t>Yes</t>
  </si>
  <si>
    <t>No</t>
  </si>
  <si>
    <t>Homebuyer Pre-Qualification</t>
  </si>
  <si>
    <t>Target Price per Home</t>
  </si>
  <si>
    <t># of homes</t>
  </si>
  <si>
    <t>=# HOME homes</t>
  </si>
  <si>
    <t>= # CDBG homes</t>
  </si>
  <si>
    <t>Enter # of homes by size</t>
  </si>
  <si>
    <t>Minimum # of HOME homes</t>
  </si>
  <si>
    <t>Enter number of HOME homes</t>
  </si>
  <si>
    <t>Maximum per home subsidy</t>
  </si>
  <si>
    <t>Maximum subsidy given the number of HOME homes</t>
  </si>
  <si>
    <t>Minimum Number of HOME homes required</t>
  </si>
  <si>
    <t>Minimum Number of CDBG homes required</t>
  </si>
  <si>
    <t>Total Number of Homes</t>
  </si>
  <si>
    <t>Will the project include any accessible or visitable homes?</t>
  </si>
  <si>
    <t>Total number of  acccessible homes</t>
  </si>
  <si>
    <t>Total number of visitable homes</t>
  </si>
  <si>
    <t xml:space="preserve">If present, all federally funded projects are required to install radon mitigation systems. </t>
  </si>
  <si>
    <t>TOTAL FROM SOURCES TAB</t>
  </si>
  <si>
    <t>TOTAL COST PER HOME</t>
  </si>
  <si>
    <t>General and Summary Information</t>
  </si>
  <si>
    <t>Project Specific Information</t>
  </si>
  <si>
    <t>Site Control and Environmental Information</t>
  </si>
  <si>
    <t>Applicant Information</t>
  </si>
  <si>
    <t>Development Team Information</t>
  </si>
  <si>
    <t>Enter information for all development partners involved in the project. If any section does not apply, leave it blank.</t>
  </si>
  <si>
    <t>Implementation Schedule</t>
  </si>
  <si>
    <t>Sources of Funds</t>
  </si>
  <si>
    <t>Estimated Development Costs and Uses of Funds</t>
  </si>
  <si>
    <t>Land and Buildings</t>
  </si>
  <si>
    <t>Site Work</t>
  </si>
  <si>
    <t>Construction</t>
  </si>
  <si>
    <t xml:space="preserve">Professional Fees </t>
  </si>
  <si>
    <t xml:space="preserve">Construction Interim Costs </t>
  </si>
  <si>
    <t>Soft Costs</t>
  </si>
  <si>
    <t>Developer Fees</t>
  </si>
  <si>
    <t>TOTAL USES:</t>
  </si>
  <si>
    <t>Sales Price Determination</t>
  </si>
  <si>
    <r>
      <t>Taxes (</t>
    </r>
    <r>
      <rPr>
        <b/>
        <sz val="12"/>
        <color theme="0"/>
        <rFont val="Helvetica"/>
        <family val="2"/>
      </rPr>
      <t>Annual</t>
    </r>
    <r>
      <rPr>
        <sz val="12"/>
        <color theme="0"/>
        <rFont val="Helvetica"/>
        <family val="2"/>
      </rPr>
      <t>)</t>
    </r>
  </si>
  <si>
    <r>
      <t>Insurance (</t>
    </r>
    <r>
      <rPr>
        <b/>
        <sz val="12"/>
        <color theme="0"/>
        <rFont val="Helvetica"/>
        <family val="2"/>
      </rPr>
      <t>Annual</t>
    </r>
    <r>
      <rPr>
        <sz val="12"/>
        <color theme="0"/>
        <rFont val="Helvetica"/>
        <family val="2"/>
      </rPr>
      <t>)</t>
    </r>
  </si>
  <si>
    <r>
      <t>Association Fees (</t>
    </r>
    <r>
      <rPr>
        <b/>
        <sz val="12"/>
        <color theme="0"/>
        <rFont val="Helvetica"/>
        <family val="2"/>
      </rPr>
      <t>Annual</t>
    </r>
    <r>
      <rPr>
        <sz val="12"/>
        <color theme="0"/>
        <rFont val="Helvetica"/>
        <family val="2"/>
      </rPr>
      <t>)</t>
    </r>
  </si>
  <si>
    <r>
      <t>Mortgage Insurance (</t>
    </r>
    <r>
      <rPr>
        <b/>
        <sz val="12"/>
        <color theme="0"/>
        <rFont val="Helvetica"/>
        <family val="2"/>
      </rPr>
      <t>Annual</t>
    </r>
    <r>
      <rPr>
        <sz val="12"/>
        <color theme="0"/>
        <rFont val="Helvetica"/>
        <family val="2"/>
      </rPr>
      <t>)</t>
    </r>
  </si>
  <si>
    <r>
      <t>Term (</t>
    </r>
    <r>
      <rPr>
        <b/>
        <sz val="12"/>
        <color theme="0"/>
        <rFont val="Helvetica"/>
        <family val="2"/>
      </rPr>
      <t>Years</t>
    </r>
    <r>
      <rPr>
        <sz val="12"/>
        <color theme="0"/>
        <rFont val="Helvetica"/>
        <family val="2"/>
      </rPr>
      <t>)</t>
    </r>
  </si>
  <si>
    <t>CDBG Funds Requested</t>
  </si>
  <si>
    <t>This tab is intended to ensure the HOME Program maximum subsidy limit is not exceeded.  CDBG information is also included to ensure a sufficient number of homebuyers are LMI.</t>
  </si>
  <si>
    <t>HOME  Maximum Subsidy</t>
  </si>
  <si>
    <t>Homes Size
(Sq. Ft.)</t>
  </si>
  <si>
    <t>This tab is to help determine reasonable sales price for the income-eligible homebuyers in the market.</t>
  </si>
  <si>
    <t xml:space="preserve">This application is on Microsoft Office Excel 2016.  Attempts to complete the application on earlier versions of Excel may create errors in the application.  The majority of the cells in the application are "read only" and cannot be changed. 
The fields in yellow are unlocked for entry.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</si>
</sst>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numFmt numFmtId="165" formatCode="&quot;$&quot;#,##0"/>
    <numFmt numFmtId="166" formatCode="00000"/>
    <numFmt numFmtId="167" formatCode="[&lt;=9999999]###\-####;\(###\)\ ###\-####"/>
    <numFmt numFmtId="168" formatCode="\(###\)###\-####"/>
    <numFmt numFmtId="169" formatCode="&quot;$&quot;#,##0;[Red]&quot;$&quot;#,##0"/>
    <numFmt numFmtId="170" formatCode="&quot;$&quot;#,##0.00"/>
    <numFmt numFmtId="171" formatCode="0.0000%"/>
    <numFmt numFmtId="172" formatCode="[$-409]mmm\-yy;@"/>
    <numFmt numFmtId="173" formatCode="_(&quot;$&quot;* #,##0_);_(&quot;$&quot;* \(#,##0\);_(&quot;$&quot;* &quot;-&quot;??_);_(@_)"/>
    <numFmt numFmtId="174" formatCode="_(* #,##0.0_);_(* \(#,##0.0\);_(* &quot;-&quot;?_);_(@_)"/>
    <numFmt numFmtId="175" formatCode="0.0"/>
    <numFmt numFmtId="176" formatCode="[$-409]mmmm\ d\,\ yyyy;@"/>
    <numFmt numFmtId="177" formatCode="m/d/yyyy\ "/>
    <numFmt numFmtId="178" formatCode="0.000%"/>
  </numFmts>
  <fonts count="41" x14ac:knownFonts="1">
    <font>
      <sz val="11"/>
      <color theme="1"/>
      <name val="Aptos Narrow"/>
      <family val="2"/>
      <scheme val="minor"/>
    </font>
    <font>
      <sz val="11"/>
      <color theme="1"/>
      <name val="Aptos Narrow"/>
      <family val="2"/>
      <scheme val="minor"/>
    </font>
    <font>
      <sz val="11"/>
      <color rgb="FF006100"/>
      <name val="Aptos Narrow"/>
      <family val="2"/>
      <scheme val="minor"/>
    </font>
    <font>
      <u/>
      <sz val="11"/>
      <color theme="10"/>
      <name val="Aptos Narrow"/>
      <family val="2"/>
      <scheme val="minor"/>
    </font>
    <font>
      <sz val="10"/>
      <name val="Arial"/>
      <family val="2"/>
    </font>
    <font>
      <sz val="12"/>
      <name val="Arial"/>
      <family val="2"/>
    </font>
    <font>
      <sz val="10"/>
      <name val="Arial"/>
      <family val="2"/>
    </font>
    <font>
      <sz val="10"/>
      <color theme="1"/>
      <name val="Arial"/>
      <family val="2"/>
    </font>
    <font>
      <u/>
      <sz val="7.5"/>
      <color indexed="12"/>
      <name val="Arial"/>
      <family val="2"/>
    </font>
    <font>
      <sz val="18"/>
      <color theme="0"/>
      <name val="Helvetica"/>
      <family val="2"/>
    </font>
    <font>
      <sz val="16"/>
      <color theme="0"/>
      <name val="Helvetica"/>
      <family val="2"/>
    </font>
    <font>
      <sz val="11"/>
      <name val="Helvetica"/>
      <family val="2"/>
    </font>
    <font>
      <b/>
      <sz val="12"/>
      <name val="Helvetica"/>
      <family val="2"/>
    </font>
    <font>
      <sz val="10"/>
      <name val="Helvetica"/>
      <family val="2"/>
    </font>
    <font>
      <sz val="10"/>
      <color theme="1"/>
      <name val="Helvetica"/>
      <family val="2"/>
    </font>
    <font>
      <sz val="11"/>
      <color theme="0"/>
      <name val="Helvetica"/>
      <family val="2"/>
    </font>
    <font>
      <sz val="11"/>
      <color theme="1"/>
      <name val="Helvetica"/>
      <family val="2"/>
    </font>
    <font>
      <sz val="12"/>
      <color theme="0"/>
      <name val="Helvetica"/>
      <family val="2"/>
    </font>
    <font>
      <sz val="12"/>
      <name val="Helvetica"/>
      <family val="2"/>
    </font>
    <font>
      <sz val="12"/>
      <color theme="1"/>
      <name val="Helvetica"/>
      <family val="2"/>
    </font>
    <font>
      <sz val="12"/>
      <color rgb="FFFF0000"/>
      <name val="Helvetica"/>
      <family val="2"/>
    </font>
    <font>
      <b/>
      <sz val="12"/>
      <color theme="0"/>
      <name val="Helvetica"/>
      <family val="2"/>
    </font>
    <font>
      <sz val="12"/>
      <color indexed="9"/>
      <name val="Helvetica"/>
      <family val="2"/>
    </font>
    <font>
      <b/>
      <sz val="12"/>
      <color indexed="9"/>
      <name val="Helvetica"/>
      <family val="2"/>
    </font>
    <font>
      <sz val="12"/>
      <color rgb="FF00697A"/>
      <name val="Helvetica"/>
      <family val="2"/>
    </font>
    <font>
      <sz val="18"/>
      <color indexed="9"/>
      <name val="Helvetica"/>
      <family val="2"/>
    </font>
    <font>
      <sz val="12"/>
      <color rgb="FF006100"/>
      <name val="Helvetica"/>
      <family val="2"/>
    </font>
    <font>
      <u/>
      <sz val="12"/>
      <name val="Helvetica"/>
      <family val="2"/>
    </font>
    <font>
      <b/>
      <sz val="12"/>
      <color indexed="8"/>
      <name val="Helvetica"/>
      <family val="2"/>
    </font>
    <font>
      <sz val="12"/>
      <color indexed="8"/>
      <name val="Helvetica"/>
      <family val="2"/>
    </font>
    <font>
      <b/>
      <i/>
      <sz val="10"/>
      <name val="Helvetica"/>
      <family val="2"/>
    </font>
    <font>
      <b/>
      <i/>
      <sz val="12"/>
      <name val="Helvetica"/>
      <family val="2"/>
    </font>
    <font>
      <sz val="16"/>
      <color theme="1"/>
      <name val="Helvetica"/>
      <family val="2"/>
    </font>
    <font>
      <sz val="18"/>
      <color theme="1"/>
      <name val="Helvetica"/>
      <family val="2"/>
    </font>
    <font>
      <b/>
      <sz val="16"/>
      <color theme="0"/>
      <name val="Helvetica"/>
      <family val="2"/>
    </font>
    <font>
      <sz val="16"/>
      <name val="Helvetica"/>
      <family val="2"/>
    </font>
    <font>
      <b/>
      <sz val="12"/>
      <color theme="1"/>
      <name val="Helvetica"/>
      <family val="2"/>
    </font>
    <font>
      <b/>
      <i/>
      <sz val="10"/>
      <color indexed="8"/>
      <name val="Helvetica"/>
      <family val="2"/>
    </font>
    <font>
      <sz val="12"/>
      <color rgb="FF0000FF"/>
      <name val="Helvetica"/>
      <family val="2"/>
    </font>
    <font>
      <sz val="12"/>
      <color rgb="FF434343"/>
      <name val="Helvetica"/>
      <family val="2"/>
    </font>
    <font>
      <b/>
      <sz val="12"/>
      <color indexed="10"/>
      <name val="Helvetic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
      <patternFill patternType="solid">
        <fgColor indexed="9"/>
      </patternFill>
    </fill>
    <fill>
      <patternFill patternType="solid">
        <fgColor rgb="FFFDEECD"/>
        <bgColor indexed="64"/>
      </patternFill>
    </fill>
    <fill>
      <patternFill patternType="solid">
        <fgColor rgb="FFE8EBF0"/>
        <bgColor indexed="64"/>
      </patternFill>
    </fill>
    <fill>
      <patternFill patternType="solid">
        <fgColor rgb="FFFDEECD"/>
        <bgColor rgb="FFFFFFCC"/>
      </patternFill>
    </fill>
    <fill>
      <patternFill patternType="solid">
        <fgColor rgb="FF112F6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right/>
      <top style="thin">
        <color indexed="64"/>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diagonal/>
    </border>
    <border>
      <left style="double">
        <color rgb="FF000000"/>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indexed="64"/>
      </left>
      <right style="thin">
        <color rgb="FFA5A5A5"/>
      </right>
      <top style="thin">
        <color indexed="64"/>
      </top>
      <bottom style="thin">
        <color indexed="64"/>
      </bottom>
      <diagonal/>
    </border>
    <border>
      <left style="thin">
        <color rgb="FFA5A5A5"/>
      </left>
      <right style="thin">
        <color rgb="FFA5A5A5"/>
      </right>
      <top style="thin">
        <color indexed="64"/>
      </top>
      <bottom style="thin">
        <color indexed="64"/>
      </bottom>
      <diagonal/>
    </border>
    <border>
      <left style="thin">
        <color rgb="FFA5A5A5"/>
      </left>
      <right style="thin">
        <color indexed="64"/>
      </right>
      <top style="thin">
        <color indexed="64"/>
      </top>
      <bottom style="thin">
        <color indexed="64"/>
      </bottom>
      <diagonal/>
    </border>
    <border>
      <left style="double">
        <color rgb="FF000000"/>
      </left>
      <right style="thin">
        <color rgb="FFA5A5A5"/>
      </right>
      <top style="thin">
        <color rgb="FFA5A5A5"/>
      </top>
      <bottom/>
      <diagonal/>
    </border>
    <border>
      <left style="thin">
        <color rgb="FFA5A5A5"/>
      </left>
      <right style="thin">
        <color indexed="64"/>
      </right>
      <top/>
      <bottom style="thin">
        <color rgb="FFA5A5A5"/>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4" fillId="0" borderId="0"/>
    <xf numFmtId="0" fontId="5" fillId="0" borderId="0">
      <alignment vertical="top"/>
    </xf>
    <xf numFmtId="10"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0" fontId="5" fillId="5" borderId="0"/>
    <xf numFmtId="0" fontId="6" fillId="0" borderId="0"/>
    <xf numFmtId="9" fontId="4" fillId="0" borderId="0" applyFont="0" applyFill="0" applyBorder="0" applyAlignment="0" applyProtection="0"/>
    <xf numFmtId="0" fontId="5" fillId="0" borderId="0"/>
    <xf numFmtId="0" fontId="7" fillId="0" borderId="0"/>
    <xf numFmtId="0" fontId="8" fillId="0" borderId="0" applyNumberFormat="0" applyFill="0" applyBorder="0" applyAlignment="0" applyProtection="0">
      <alignment vertical="top"/>
      <protection locked="0"/>
    </xf>
  </cellStyleXfs>
  <cellXfs count="488">
    <xf numFmtId="0" fontId="0" fillId="0" borderId="0" xfId="0"/>
    <xf numFmtId="0" fontId="9" fillId="9" borderId="0" xfId="0" applyFont="1" applyFill="1" applyAlignment="1" applyProtection="1">
      <alignment horizontal="left" vertical="center"/>
      <protection hidden="1"/>
    </xf>
    <xf numFmtId="0" fontId="15" fillId="0" borderId="0" xfId="0" applyFont="1"/>
    <xf numFmtId="0" fontId="16" fillId="0" borderId="0" xfId="0" applyFont="1"/>
    <xf numFmtId="0" fontId="18" fillId="7" borderId="2" xfId="0" applyFont="1" applyFill="1" applyBorder="1" applyAlignment="1" applyProtection="1">
      <alignment horizontal="left" vertical="center" wrapText="1"/>
      <protection hidden="1"/>
    </xf>
    <xf numFmtId="0" fontId="18" fillId="7" borderId="27" xfId="0" applyFont="1" applyFill="1" applyBorder="1" applyAlignment="1" applyProtection="1">
      <alignment horizontal="left" vertical="center" wrapText="1"/>
      <protection hidden="1"/>
    </xf>
    <xf numFmtId="0" fontId="18" fillId="7" borderId="25" xfId="0" applyFont="1" applyFill="1" applyBorder="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18" fillId="0" borderId="0" xfId="0" applyFont="1" applyProtection="1">
      <protection hidden="1"/>
    </xf>
    <xf numFmtId="0" fontId="18" fillId="3" borderId="0" xfId="0" applyFont="1" applyFill="1" applyProtection="1">
      <protection hidden="1"/>
    </xf>
    <xf numFmtId="0" fontId="18" fillId="0" borderId="0" xfId="0" applyFont="1"/>
    <xf numFmtId="49" fontId="18" fillId="0" borderId="0" xfId="0" applyNumberFormat="1" applyFont="1" applyAlignment="1" applyProtection="1">
      <alignment horizontal="left"/>
      <protection hidden="1"/>
    </xf>
    <xf numFmtId="0" fontId="19" fillId="0" borderId="0" xfId="0" applyFont="1" applyProtection="1">
      <protection hidden="1"/>
    </xf>
    <xf numFmtId="0" fontId="18" fillId="6" borderId="2" xfId="0" applyFont="1" applyFill="1" applyBorder="1" applyAlignment="1" applyProtection="1">
      <alignment horizontal="center" vertical="top"/>
      <protection locked="0" hidden="1"/>
    </xf>
    <xf numFmtId="0" fontId="18" fillId="6" borderId="27" xfId="0" applyFont="1" applyFill="1" applyBorder="1" applyAlignment="1" applyProtection="1">
      <alignment horizontal="center" vertical="top"/>
      <protection locked="0" hidden="1"/>
    </xf>
    <xf numFmtId="0" fontId="18" fillId="6" borderId="25" xfId="0" applyFont="1" applyFill="1" applyBorder="1" applyAlignment="1" applyProtection="1">
      <alignment horizontal="center" vertical="top"/>
      <protection locked="0" hidden="1"/>
    </xf>
    <xf numFmtId="0" fontId="19" fillId="0" borderId="0" xfId="0" applyFont="1"/>
    <xf numFmtId="0" fontId="17" fillId="0" borderId="0" xfId="0" applyFont="1"/>
    <xf numFmtId="0" fontId="19" fillId="3" borderId="0" xfId="0" applyFont="1" applyFill="1" applyAlignment="1" applyProtection="1">
      <alignment horizontal="right"/>
      <protection hidden="1"/>
    </xf>
    <xf numFmtId="49" fontId="18" fillId="6" borderId="2" xfId="0" quotePrefix="1" applyNumberFormat="1" applyFont="1" applyFill="1" applyBorder="1" applyAlignment="1" applyProtection="1">
      <alignment horizontal="center" vertical="top"/>
      <protection locked="0" hidden="1"/>
    </xf>
    <xf numFmtId="49" fontId="18" fillId="6" borderId="27" xfId="0" quotePrefix="1" applyNumberFormat="1" applyFont="1" applyFill="1" applyBorder="1" applyAlignment="1" applyProtection="1">
      <alignment horizontal="center" vertical="top"/>
      <protection locked="0" hidden="1"/>
    </xf>
    <xf numFmtId="49" fontId="18" fillId="6" borderId="25" xfId="0" quotePrefix="1" applyNumberFormat="1" applyFont="1" applyFill="1" applyBorder="1" applyAlignment="1" applyProtection="1">
      <alignment horizontal="center" vertical="top"/>
      <protection locked="0" hidden="1"/>
    </xf>
    <xf numFmtId="0" fontId="18" fillId="3" borderId="0" xfId="0" applyFont="1" applyFill="1" applyAlignment="1" applyProtection="1">
      <alignment horizontal="right"/>
      <protection hidden="1"/>
    </xf>
    <xf numFmtId="49" fontId="18" fillId="7" borderId="13" xfId="0" applyNumberFormat="1" applyFont="1" applyFill="1" applyBorder="1" applyAlignment="1" applyProtection="1">
      <alignment horizontal="center" vertical="top"/>
      <protection locked="0" hidden="1"/>
    </xf>
    <xf numFmtId="0" fontId="18" fillId="0" borderId="11" xfId="0" applyFont="1" applyBorder="1" applyProtection="1">
      <protection hidden="1"/>
    </xf>
    <xf numFmtId="0" fontId="18" fillId="0" borderId="0" xfId="0" applyFont="1" applyAlignment="1" applyProtection="1">
      <alignment horizontal="center" vertical="top"/>
      <protection locked="0" hidden="1"/>
    </xf>
    <xf numFmtId="0" fontId="18" fillId="0" borderId="0" xfId="0" applyFont="1" applyAlignment="1" applyProtection="1">
      <alignment horizontal="right"/>
      <protection hidden="1"/>
    </xf>
    <xf numFmtId="49" fontId="18" fillId="0" borderId="0" xfId="0" applyNumberFormat="1" applyFont="1" applyAlignment="1" applyProtection="1">
      <alignment horizontal="center" vertical="top"/>
      <protection locked="0" hidden="1"/>
    </xf>
    <xf numFmtId="49" fontId="18" fillId="0" borderId="0" xfId="0" applyNumberFormat="1" applyFont="1" applyProtection="1">
      <protection hidden="1"/>
    </xf>
    <xf numFmtId="0" fontId="17" fillId="0" borderId="0" xfId="0" applyFont="1" applyProtection="1">
      <protection hidden="1"/>
    </xf>
    <xf numFmtId="0" fontId="20" fillId="0" borderId="0" xfId="0" applyFont="1" applyAlignment="1" applyProtection="1">
      <alignment horizontal="right"/>
      <protection hidden="1"/>
    </xf>
    <xf numFmtId="0" fontId="12" fillId="0" borderId="0" xfId="0" applyFont="1" applyProtection="1">
      <protection hidden="1"/>
    </xf>
    <xf numFmtId="0" fontId="12" fillId="0" borderId="0" xfId="0" applyFont="1" applyAlignment="1" applyProtection="1">
      <alignment horizontal="left"/>
      <protection hidden="1"/>
    </xf>
    <xf numFmtId="5" fontId="18" fillId="0" borderId="0" xfId="1" applyNumberFormat="1" applyFont="1" applyFill="1" applyBorder="1" applyAlignment="1" applyProtection="1">
      <alignment horizontal="center"/>
      <protection locked="0" hidden="1"/>
    </xf>
    <xf numFmtId="5" fontId="18" fillId="0" borderId="11" xfId="1" applyNumberFormat="1" applyFont="1" applyFill="1" applyBorder="1" applyAlignment="1" applyProtection="1">
      <protection locked="0" hidden="1"/>
    </xf>
    <xf numFmtId="5" fontId="18" fillId="0" borderId="0" xfId="1" applyNumberFormat="1" applyFont="1" applyFill="1" applyBorder="1" applyAlignment="1" applyProtection="1">
      <protection locked="0" hidden="1"/>
    </xf>
    <xf numFmtId="3" fontId="18" fillId="6" borderId="1" xfId="0" applyNumberFormat="1" applyFont="1" applyFill="1" applyBorder="1" applyProtection="1">
      <protection locked="0" hidden="1"/>
    </xf>
    <xf numFmtId="3" fontId="18" fillId="0" borderId="0" xfId="0" applyNumberFormat="1" applyFont="1" applyProtection="1">
      <protection hidden="1"/>
    </xf>
    <xf numFmtId="0" fontId="18" fillId="0" borderId="0" xfId="0" quotePrefix="1" applyFont="1" applyAlignment="1" applyProtection="1">
      <alignment horizontal="left"/>
      <protection hidden="1"/>
    </xf>
    <xf numFmtId="3" fontId="18" fillId="0" borderId="0" xfId="0" applyNumberFormat="1" applyFont="1" applyAlignment="1" applyProtection="1">
      <alignment horizontal="center"/>
      <protection hidden="1"/>
    </xf>
    <xf numFmtId="0" fontId="18" fillId="0" borderId="0" xfId="0" applyFont="1" applyAlignment="1" applyProtection="1">
      <alignment horizontal="left" indent="1"/>
      <protection hidden="1"/>
    </xf>
    <xf numFmtId="164" fontId="18" fillId="0" borderId="0" xfId="0" applyNumberFormat="1" applyFont="1" applyProtection="1">
      <protection hidden="1"/>
    </xf>
    <xf numFmtId="0" fontId="18" fillId="6" borderId="1" xfId="0" applyFont="1" applyFill="1" applyBorder="1" applyAlignment="1" applyProtection="1">
      <alignment horizontal="center" vertical="center"/>
      <protection locked="0" hidden="1"/>
    </xf>
    <xf numFmtId="0" fontId="20" fillId="0" borderId="0" xfId="0" applyFont="1" applyProtection="1">
      <protection hidden="1"/>
    </xf>
    <xf numFmtId="0" fontId="21" fillId="9" borderId="2" xfId="0" applyFont="1" applyFill="1" applyBorder="1" applyAlignment="1" applyProtection="1">
      <alignment horizontal="center"/>
      <protection hidden="1"/>
    </xf>
    <xf numFmtId="0" fontId="21" fillId="9" borderId="27" xfId="0" applyFont="1" applyFill="1" applyBorder="1" applyAlignment="1" applyProtection="1">
      <alignment horizontal="center"/>
      <protection hidden="1"/>
    </xf>
    <xf numFmtId="0" fontId="21" fillId="9" borderId="25" xfId="0" applyFont="1" applyFill="1" applyBorder="1" applyAlignment="1" applyProtection="1">
      <alignment horizontal="center"/>
      <protection hidden="1"/>
    </xf>
    <xf numFmtId="0" fontId="18" fillId="0" borderId="0" xfId="0" applyFont="1" applyAlignment="1" applyProtection="1">
      <alignment horizontal="center" vertical="center"/>
      <protection locked="0" hidden="1"/>
    </xf>
    <xf numFmtId="0" fontId="18" fillId="0" borderId="0" xfId="0" applyFont="1" applyAlignment="1" applyProtection="1">
      <alignment horizontal="center" vertical="center"/>
      <protection locked="0"/>
    </xf>
    <xf numFmtId="0" fontId="18" fillId="6" borderId="1" xfId="0" applyFont="1" applyFill="1" applyBorder="1" applyProtection="1">
      <protection locked="0" hidden="1"/>
    </xf>
    <xf numFmtId="0" fontId="18" fillId="7" borderId="5" xfId="0" applyFont="1" applyFill="1" applyBorder="1" applyProtection="1">
      <protection hidden="1"/>
    </xf>
    <xf numFmtId="0" fontId="18" fillId="0" borderId="0" xfId="0" applyFont="1" applyAlignment="1" applyProtection="1">
      <alignment horizontal="left"/>
      <protection locked="0" hidden="1"/>
    </xf>
    <xf numFmtId="0" fontId="18" fillId="0" borderId="0" xfId="0" applyFont="1" applyProtection="1">
      <protection locked="0" hidden="1"/>
    </xf>
    <xf numFmtId="0" fontId="18" fillId="0" borderId="0" xfId="0" applyFont="1" applyProtection="1">
      <protection locked="0"/>
    </xf>
    <xf numFmtId="0" fontId="18" fillId="6" borderId="12" xfId="0" applyFont="1" applyFill="1" applyBorder="1" applyProtection="1">
      <protection locked="0" hidden="1"/>
    </xf>
    <xf numFmtId="9" fontId="19" fillId="7" borderId="1" xfId="2" applyFont="1" applyFill="1" applyBorder="1" applyProtection="1">
      <protection hidden="1"/>
    </xf>
    <xf numFmtId="0" fontId="18" fillId="0" borderId="10" xfId="0" applyFont="1" applyBorder="1" applyProtection="1">
      <protection locked="0" hidden="1"/>
    </xf>
    <xf numFmtId="0" fontId="22" fillId="0" borderId="0" xfId="0" applyFont="1" applyAlignment="1" applyProtection="1">
      <alignment horizontal="left" vertical="center"/>
      <protection hidden="1"/>
    </xf>
    <xf numFmtId="0" fontId="23" fillId="9" borderId="0" xfId="0" applyFont="1" applyFill="1" applyAlignment="1" applyProtection="1">
      <alignment horizontal="center" vertical="center"/>
      <protection hidden="1"/>
    </xf>
    <xf numFmtId="0" fontId="12" fillId="9" borderId="0" xfId="0" applyFont="1" applyFill="1" applyAlignment="1" applyProtection="1">
      <alignment horizontal="center" vertical="center"/>
      <protection hidden="1"/>
    </xf>
    <xf numFmtId="0" fontId="20" fillId="9" borderId="0" xfId="0" applyFont="1" applyFill="1" applyProtection="1">
      <protection hidden="1"/>
    </xf>
    <xf numFmtId="0" fontId="23" fillId="0" borderId="0" xfId="0" applyFont="1" applyAlignment="1" applyProtection="1">
      <alignment horizontal="center" vertical="center"/>
      <protection hidden="1"/>
    </xf>
    <xf numFmtId="0" fontId="18" fillId="7" borderId="7" xfId="0" applyFont="1" applyFill="1" applyBorder="1" applyProtection="1">
      <protection hidden="1"/>
    </xf>
    <xf numFmtId="1" fontId="18" fillId="0" borderId="0" xfId="0" applyNumberFormat="1" applyFont="1" applyAlignment="1" applyProtection="1">
      <alignment horizontal="center"/>
      <protection locked="0" hidden="1"/>
    </xf>
    <xf numFmtId="0" fontId="18" fillId="0" borderId="0" xfId="0" applyFont="1" applyAlignment="1" applyProtection="1">
      <alignment horizontal="centerContinuous"/>
      <protection hidden="1"/>
    </xf>
    <xf numFmtId="0" fontId="18" fillId="6" borderId="21" xfId="0" applyFont="1" applyFill="1" applyBorder="1" applyAlignment="1" applyProtection="1">
      <alignment horizontal="center" vertical="center"/>
      <protection locked="0" hidden="1"/>
    </xf>
    <xf numFmtId="0" fontId="18" fillId="6" borderId="22" xfId="0" applyFont="1" applyFill="1" applyBorder="1" applyAlignment="1" applyProtection="1">
      <alignment horizontal="center" vertical="center"/>
      <protection locked="0" hidden="1"/>
    </xf>
    <xf numFmtId="0" fontId="18" fillId="6" borderId="23" xfId="0" applyFont="1" applyFill="1" applyBorder="1" applyAlignment="1" applyProtection="1">
      <alignment horizontal="center" vertical="center"/>
      <protection locked="0" hidden="1"/>
    </xf>
    <xf numFmtId="0" fontId="18" fillId="0" borderId="0" xfId="0" applyFont="1" applyAlignment="1" applyProtection="1">
      <alignment vertical="center"/>
      <protection locked="0"/>
    </xf>
    <xf numFmtId="0" fontId="18" fillId="6" borderId="11" xfId="0" applyFont="1" applyFill="1" applyBorder="1" applyAlignment="1" applyProtection="1">
      <alignment horizontal="center" vertical="center"/>
      <protection locked="0" hidden="1"/>
    </xf>
    <xf numFmtId="0" fontId="18" fillId="6" borderId="0" xfId="0" applyFont="1" applyFill="1" applyAlignment="1" applyProtection="1">
      <alignment horizontal="center" vertical="center"/>
      <protection locked="0" hidden="1"/>
    </xf>
    <xf numFmtId="0" fontId="18" fillId="6" borderId="10" xfId="0" applyFont="1" applyFill="1" applyBorder="1" applyAlignment="1" applyProtection="1">
      <alignment horizontal="center" vertical="center"/>
      <protection locked="0" hidden="1"/>
    </xf>
    <xf numFmtId="0" fontId="18" fillId="6" borderId="13" xfId="0" applyFont="1" applyFill="1" applyBorder="1" applyAlignment="1" applyProtection="1">
      <alignment horizontal="center" vertical="center"/>
      <protection locked="0" hidden="1"/>
    </xf>
    <xf numFmtId="0" fontId="18" fillId="6" borderId="6" xfId="0" applyFont="1" applyFill="1" applyBorder="1" applyAlignment="1" applyProtection="1">
      <alignment horizontal="center" vertical="center"/>
      <protection locked="0" hidden="1"/>
    </xf>
    <xf numFmtId="0" fontId="18" fillId="6" borderId="20" xfId="0" applyFont="1" applyFill="1" applyBorder="1" applyAlignment="1" applyProtection="1">
      <alignment horizontal="center" vertical="center"/>
      <protection locked="0" hidden="1"/>
    </xf>
    <xf numFmtId="0" fontId="18" fillId="0" borderId="0" xfId="0" applyFont="1" applyAlignment="1" applyProtection="1">
      <alignment horizontal="left" vertical="center"/>
      <protection locked="0"/>
    </xf>
    <xf numFmtId="0" fontId="18" fillId="0" borderId="0" xfId="0" applyFont="1" applyAlignment="1" applyProtection="1">
      <alignment wrapText="1"/>
      <protection hidden="1"/>
    </xf>
    <xf numFmtId="0" fontId="12" fillId="0" borderId="0" xfId="0" applyFont="1" applyAlignment="1" applyProtection="1">
      <alignment horizontal="center"/>
      <protection hidden="1"/>
    </xf>
    <xf numFmtId="0" fontId="18" fillId="0" borderId="0" xfId="0" applyFont="1" applyAlignment="1" applyProtection="1">
      <alignment horizontal="left"/>
      <protection hidden="1"/>
    </xf>
    <xf numFmtId="0" fontId="18" fillId="0" borderId="22" xfId="0" applyFont="1" applyBorder="1" applyAlignment="1" applyProtection="1">
      <alignment horizontal="center" vertical="center"/>
      <protection locked="0" hidden="1"/>
    </xf>
    <xf numFmtId="3" fontId="18" fillId="0" borderId="22" xfId="0" applyNumberFormat="1" applyFont="1" applyBorder="1" applyAlignment="1" applyProtection="1">
      <alignment horizontal="center"/>
      <protection hidden="1"/>
    </xf>
    <xf numFmtId="3" fontId="18" fillId="0" borderId="22" xfId="0" applyNumberFormat="1" applyFont="1" applyBorder="1" applyProtection="1">
      <protection locked="0" hidden="1"/>
    </xf>
    <xf numFmtId="0" fontId="19" fillId="0" borderId="22" xfId="0" applyFont="1" applyBorder="1" applyProtection="1">
      <protection hidden="1"/>
    </xf>
    <xf numFmtId="0" fontId="24" fillId="0" borderId="0" xfId="0" quotePrefix="1" applyFont="1" applyAlignment="1" applyProtection="1">
      <alignment horizontal="right"/>
      <protection hidden="1"/>
    </xf>
    <xf numFmtId="0" fontId="18" fillId="6" borderId="24" xfId="0" applyFont="1" applyFill="1" applyBorder="1" applyProtection="1">
      <protection locked="0" hidden="1"/>
    </xf>
    <xf numFmtId="0" fontId="19" fillId="0" borderId="0" xfId="0" applyFont="1" applyAlignment="1" applyProtection="1">
      <alignment horizontal="left" vertical="center" wrapText="1"/>
      <protection hidden="1"/>
    </xf>
    <xf numFmtId="0" fontId="18" fillId="6" borderId="8" xfId="0" applyFont="1" applyFill="1" applyBorder="1" applyAlignment="1" applyProtection="1">
      <alignment horizontal="center" vertical="center"/>
      <protection locked="0" hidden="1"/>
    </xf>
    <xf numFmtId="0" fontId="19" fillId="0" borderId="0" xfId="0" applyFont="1" applyAlignment="1" applyProtection="1">
      <alignment wrapText="1"/>
      <protection hidden="1"/>
    </xf>
    <xf numFmtId="0" fontId="19" fillId="0" borderId="0" xfId="0" applyFont="1" applyAlignment="1">
      <alignment horizontal="left" vertical="center" wrapText="1"/>
    </xf>
    <xf numFmtId="0" fontId="17" fillId="9" borderId="0" xfId="0" applyFont="1" applyFill="1" applyBorder="1" applyAlignment="1" applyProtection="1">
      <alignment horizontal="center"/>
      <protection hidden="1"/>
    </xf>
    <xf numFmtId="0" fontId="17" fillId="9" borderId="10" xfId="0" applyFont="1" applyFill="1" applyBorder="1" applyAlignment="1" applyProtection="1">
      <alignment horizontal="center"/>
      <protection hidden="1"/>
    </xf>
    <xf numFmtId="0" fontId="17" fillId="9" borderId="11" xfId="0" applyFont="1" applyFill="1" applyBorder="1" applyAlignment="1" applyProtection="1">
      <alignment horizontal="center"/>
      <protection hidden="1"/>
    </xf>
    <xf numFmtId="0" fontId="9" fillId="9" borderId="0" xfId="0" applyFont="1" applyFill="1" applyAlignment="1" applyProtection="1">
      <alignment horizontal="left" vertical="center"/>
      <protection hidden="1"/>
    </xf>
    <xf numFmtId="0" fontId="25" fillId="9" borderId="0" xfId="0" applyFont="1" applyFill="1" applyAlignment="1" applyProtection="1">
      <alignment horizontal="left" vertical="center"/>
      <protection hidden="1"/>
    </xf>
    <xf numFmtId="0" fontId="18" fillId="3" borderId="0" xfId="0" applyFont="1" applyFill="1"/>
    <xf numFmtId="49" fontId="18" fillId="0" borderId="0" xfId="0" applyNumberFormat="1" applyFont="1"/>
    <xf numFmtId="0" fontId="26" fillId="0" borderId="0" xfId="3" applyFont="1" applyFill="1" applyBorder="1"/>
    <xf numFmtId="49" fontId="18" fillId="6" borderId="1" xfId="0" applyNumberFormat="1" applyFont="1" applyFill="1" applyBorder="1" applyAlignment="1" applyProtection="1">
      <alignment horizontal="left"/>
      <protection locked="0" hidden="1"/>
    </xf>
    <xf numFmtId="0" fontId="18" fillId="0" borderId="0" xfId="0" applyFont="1" applyAlignment="1">
      <alignment horizontal="centerContinuous"/>
    </xf>
    <xf numFmtId="0" fontId="19" fillId="3" borderId="0" xfId="0" applyFont="1" applyFill="1"/>
    <xf numFmtId="167" fontId="27" fillId="0" borderId="27" xfId="4" applyNumberFormat="1" applyFont="1" applyFill="1" applyBorder="1" applyAlignment="1" applyProtection="1">
      <alignment horizontal="center"/>
      <protection locked="0" hidden="1"/>
    </xf>
    <xf numFmtId="167" fontId="27" fillId="0" borderId="8" xfId="4" applyNumberFormat="1" applyFont="1" applyFill="1" applyBorder="1" applyAlignment="1" applyProtection="1">
      <alignment horizontal="center"/>
      <protection locked="0" hidden="1"/>
    </xf>
    <xf numFmtId="167" fontId="27" fillId="0" borderId="11" xfId="4" applyNumberFormat="1" applyFont="1" applyFill="1" applyBorder="1" applyAlignment="1" applyProtection="1">
      <alignment horizontal="center"/>
      <protection locked="0" hidden="1"/>
    </xf>
    <xf numFmtId="167" fontId="27" fillId="0" borderId="0" xfId="4" applyNumberFormat="1" applyFont="1" applyFill="1" applyBorder="1" applyAlignment="1" applyProtection="1">
      <alignment horizontal="center"/>
      <protection locked="0" hidden="1"/>
    </xf>
    <xf numFmtId="0" fontId="18" fillId="0" borderId="0" xfId="0" applyFont="1" applyAlignment="1">
      <alignment horizontal="left"/>
    </xf>
    <xf numFmtId="0" fontId="18" fillId="3" borderId="0" xfId="0" applyFont="1" applyFill="1" applyAlignment="1">
      <alignment horizontal="left"/>
    </xf>
    <xf numFmtId="0" fontId="9" fillId="9" borderId="0" xfId="0" applyFont="1" applyFill="1" applyAlignment="1">
      <alignment horizontal="left" vertical="center"/>
    </xf>
    <xf numFmtId="0" fontId="18" fillId="0" borderId="0" xfId="0" applyFont="1" applyFill="1"/>
    <xf numFmtId="49" fontId="18" fillId="0" borderId="0" xfId="0" applyNumberFormat="1" applyFont="1" applyFill="1"/>
    <xf numFmtId="0" fontId="19" fillId="0" borderId="0" xfId="0" applyFont="1" applyFill="1"/>
    <xf numFmtId="0" fontId="18" fillId="0" borderId="0" xfId="0" applyFont="1" applyFill="1" applyAlignment="1">
      <alignment horizontal="right"/>
    </xf>
    <xf numFmtId="0" fontId="19" fillId="0" borderId="0" xfId="0" applyFont="1" applyFill="1" applyAlignment="1">
      <alignment wrapText="1"/>
    </xf>
    <xf numFmtId="0" fontId="18" fillId="0" borderId="0" xfId="0" applyFont="1" applyFill="1" applyAlignment="1">
      <alignment horizontal="centerContinuous"/>
    </xf>
    <xf numFmtId="2" fontId="18" fillId="0" borderId="0" xfId="0" applyNumberFormat="1" applyFont="1" applyFill="1"/>
    <xf numFmtId="167" fontId="20" fillId="0" borderId="0" xfId="0" applyNumberFormat="1" applyFont="1" applyFill="1"/>
    <xf numFmtId="0" fontId="18" fillId="0" borderId="0" xfId="0" applyFont="1" applyFill="1" applyAlignment="1">
      <alignment horizontal="left" vertical="center"/>
    </xf>
    <xf numFmtId="0" fontId="18" fillId="0" borderId="0" xfId="0" applyFont="1" applyFill="1" applyAlignment="1">
      <alignment vertical="center"/>
    </xf>
    <xf numFmtId="166" fontId="18" fillId="0" borderId="0" xfId="0" applyNumberFormat="1" applyFont="1" applyFill="1" applyAlignment="1">
      <alignment horizontal="center"/>
    </xf>
    <xf numFmtId="0" fontId="12" fillId="0" borderId="0" xfId="0" applyFont="1" applyFill="1"/>
    <xf numFmtId="0" fontId="18" fillId="0" borderId="0" xfId="0" applyFont="1" applyFill="1" applyAlignment="1">
      <alignment wrapText="1"/>
    </xf>
    <xf numFmtId="167" fontId="18" fillId="0" borderId="0" xfId="0" applyNumberFormat="1" applyFont="1" applyFill="1"/>
    <xf numFmtId="0" fontId="19" fillId="0" borderId="6" xfId="0" applyFont="1" applyFill="1" applyBorder="1" applyAlignment="1">
      <alignment horizontal="right"/>
    </xf>
    <xf numFmtId="168" fontId="18" fillId="0" borderId="27" xfId="0" applyNumberFormat="1" applyFont="1" applyFill="1" applyBorder="1" applyAlignment="1" applyProtection="1">
      <alignment horizontal="center"/>
      <protection locked="0" hidden="1"/>
    </xf>
    <xf numFmtId="0" fontId="18" fillId="0" borderId="0" xfId="0" applyFont="1" applyFill="1" applyAlignment="1">
      <alignment horizontal="left"/>
    </xf>
    <xf numFmtId="0" fontId="18" fillId="0" borderId="0" xfId="0" applyFont="1" applyFill="1" applyAlignment="1" applyProtection="1">
      <alignment horizontal="left"/>
      <protection locked="0"/>
    </xf>
    <xf numFmtId="0" fontId="19" fillId="0" borderId="0" xfId="0" quotePrefix="1" applyFont="1" applyFill="1" applyAlignment="1">
      <alignment horizontal="left"/>
    </xf>
    <xf numFmtId="0" fontId="12" fillId="0" borderId="0" xfId="0" quotePrefix="1" applyFont="1" applyFill="1" applyAlignment="1">
      <alignment horizontal="left"/>
    </xf>
    <xf numFmtId="167" fontId="18" fillId="0" borderId="0" xfId="0" applyNumberFormat="1" applyFont="1" applyFill="1" applyAlignment="1">
      <alignment horizontal="left"/>
    </xf>
    <xf numFmtId="0" fontId="18" fillId="0" borderId="0" xfId="0" applyFont="1" applyFill="1" applyProtection="1">
      <protection hidden="1"/>
    </xf>
    <xf numFmtId="0" fontId="18" fillId="0" borderId="0" xfId="0" applyFont="1" applyFill="1" applyAlignment="1" applyProtection="1">
      <alignment vertical="top" wrapText="1"/>
      <protection locked="0"/>
    </xf>
    <xf numFmtId="49" fontId="18" fillId="7" borderId="21" xfId="0" quotePrefix="1" applyNumberFormat="1" applyFont="1" applyFill="1" applyBorder="1" applyAlignment="1">
      <alignment horizontal="left" wrapText="1"/>
    </xf>
    <xf numFmtId="49" fontId="18" fillId="7" borderId="22" xfId="0" quotePrefix="1" applyNumberFormat="1" applyFont="1" applyFill="1" applyBorder="1" applyAlignment="1">
      <alignment horizontal="left" wrapText="1"/>
    </xf>
    <xf numFmtId="49" fontId="18" fillId="7" borderId="13" xfId="0" quotePrefix="1" applyNumberFormat="1" applyFont="1" applyFill="1" applyBorder="1" applyAlignment="1">
      <alignment horizontal="left" wrapText="1"/>
    </xf>
    <xf numFmtId="49" fontId="18" fillId="7" borderId="6" xfId="0" quotePrefix="1" applyNumberFormat="1" applyFont="1" applyFill="1" applyBorder="1" applyAlignment="1">
      <alignment horizontal="left" wrapText="1"/>
    </xf>
    <xf numFmtId="49" fontId="18" fillId="0" borderId="0" xfId="0" quotePrefix="1" applyNumberFormat="1" applyFont="1" applyFill="1" applyBorder="1" applyAlignment="1"/>
    <xf numFmtId="0" fontId="18" fillId="0" borderId="0" xfId="0" applyFont="1" applyBorder="1"/>
    <xf numFmtId="49" fontId="18" fillId="7" borderId="23" xfId="0" quotePrefix="1" applyNumberFormat="1" applyFont="1" applyFill="1" applyBorder="1" applyAlignment="1">
      <alignment horizontal="left" wrapText="1"/>
    </xf>
    <xf numFmtId="49" fontId="18" fillId="7" borderId="20" xfId="0" quotePrefix="1" applyNumberFormat="1" applyFont="1" applyFill="1" applyBorder="1" applyAlignment="1">
      <alignment horizontal="left" wrapText="1"/>
    </xf>
    <xf numFmtId="0" fontId="18" fillId="0" borderId="0" xfId="0" applyFont="1" applyFill="1" applyBorder="1"/>
    <xf numFmtId="0" fontId="17" fillId="0" borderId="0" xfId="0" applyFont="1" applyFill="1" applyAlignment="1">
      <alignment horizontal="left" vertical="center"/>
    </xf>
    <xf numFmtId="0" fontId="18" fillId="0" borderId="0" xfId="0" applyFont="1" applyFill="1" applyAlignment="1">
      <alignment horizontal="center"/>
    </xf>
    <xf numFmtId="167" fontId="27" fillId="6" borderId="2" xfId="4" applyNumberFormat="1" applyFont="1" applyFill="1" applyBorder="1" applyAlignment="1" applyProtection="1">
      <alignment horizontal="left"/>
      <protection locked="0" hidden="1"/>
    </xf>
    <xf numFmtId="167" fontId="27" fillId="6" borderId="27" xfId="4" applyNumberFormat="1" applyFont="1" applyFill="1" applyBorder="1" applyAlignment="1" applyProtection="1">
      <alignment horizontal="left"/>
      <protection locked="0" hidden="1"/>
    </xf>
    <xf numFmtId="167" fontId="27" fillId="6" borderId="25" xfId="4" applyNumberFormat="1" applyFont="1" applyFill="1" applyBorder="1" applyAlignment="1" applyProtection="1">
      <alignment horizontal="left"/>
      <protection locked="0" hidden="1"/>
    </xf>
    <xf numFmtId="0" fontId="18" fillId="6" borderId="2" xfId="0" applyFont="1" applyFill="1" applyBorder="1" applyAlignment="1" applyProtection="1">
      <alignment horizontal="left"/>
      <protection locked="0" hidden="1"/>
    </xf>
    <xf numFmtId="0" fontId="18" fillId="6" borderId="27" xfId="0" applyFont="1" applyFill="1" applyBorder="1" applyAlignment="1" applyProtection="1">
      <alignment horizontal="left"/>
      <protection locked="0" hidden="1"/>
    </xf>
    <xf numFmtId="0" fontId="18" fillId="6" borderId="25" xfId="0" applyFont="1" applyFill="1" applyBorder="1" applyAlignment="1" applyProtection="1">
      <alignment horizontal="left"/>
      <protection locked="0" hidden="1"/>
    </xf>
    <xf numFmtId="49" fontId="18" fillId="6" borderId="2" xfId="0" applyNumberFormat="1" applyFont="1" applyFill="1" applyBorder="1" applyAlignment="1" applyProtection="1">
      <alignment horizontal="left"/>
      <protection locked="0" hidden="1"/>
    </xf>
    <xf numFmtId="49" fontId="18" fillId="6" borderId="27" xfId="0" applyNumberFormat="1" applyFont="1" applyFill="1" applyBorder="1" applyAlignment="1" applyProtection="1">
      <alignment horizontal="left"/>
      <protection locked="0" hidden="1"/>
    </xf>
    <xf numFmtId="49" fontId="18" fillId="6" borderId="25" xfId="0" applyNumberFormat="1" applyFont="1" applyFill="1" applyBorder="1" applyAlignment="1" applyProtection="1">
      <alignment horizontal="left"/>
      <protection locked="0" hidden="1"/>
    </xf>
    <xf numFmtId="166" fontId="18" fillId="6" borderId="2" xfId="0" applyNumberFormat="1" applyFont="1" applyFill="1" applyBorder="1" applyAlignment="1" applyProtection="1">
      <alignment horizontal="left"/>
      <protection locked="0" hidden="1"/>
    </xf>
    <xf numFmtId="166" fontId="18" fillId="6" borderId="25" xfId="0" applyNumberFormat="1" applyFont="1" applyFill="1" applyBorder="1" applyAlignment="1" applyProtection="1">
      <alignment horizontal="left"/>
      <protection locked="0" hidden="1"/>
    </xf>
    <xf numFmtId="1" fontId="18" fillId="6" borderId="2" xfId="0" applyNumberFormat="1" applyFont="1" applyFill="1" applyBorder="1" applyAlignment="1" applyProtection="1">
      <alignment horizontal="left"/>
      <protection locked="0" hidden="1"/>
    </xf>
    <xf numFmtId="1" fontId="18" fillId="6" borderId="25" xfId="0" applyNumberFormat="1" applyFont="1" applyFill="1" applyBorder="1" applyAlignment="1" applyProtection="1">
      <alignment horizontal="left"/>
      <protection locked="0" hidden="1"/>
    </xf>
    <xf numFmtId="0" fontId="18" fillId="6" borderId="2" xfId="0" applyFont="1" applyFill="1" applyBorder="1" applyAlignment="1">
      <alignment horizontal="left"/>
    </xf>
    <xf numFmtId="0" fontId="18" fillId="6" borderId="27" xfId="0" applyFont="1" applyFill="1" applyBorder="1" applyAlignment="1">
      <alignment horizontal="left"/>
    </xf>
    <xf numFmtId="0" fontId="18" fillId="6" borderId="25" xfId="0" applyFont="1" applyFill="1" applyBorder="1" applyAlignment="1">
      <alignment horizontal="left"/>
    </xf>
    <xf numFmtId="168" fontId="18" fillId="6" borderId="2" xfId="0" applyNumberFormat="1" applyFont="1" applyFill="1" applyBorder="1" applyAlignment="1" applyProtection="1">
      <alignment horizontal="left"/>
      <protection locked="0" hidden="1"/>
    </xf>
    <xf numFmtId="168" fontId="18" fillId="6" borderId="27" xfId="0" applyNumberFormat="1" applyFont="1" applyFill="1" applyBorder="1" applyAlignment="1" applyProtection="1">
      <alignment horizontal="left"/>
      <protection locked="0" hidden="1"/>
    </xf>
    <xf numFmtId="168" fontId="18" fillId="6" borderId="25" xfId="0" applyNumberFormat="1" applyFont="1" applyFill="1" applyBorder="1" applyAlignment="1" applyProtection="1">
      <alignment horizontal="left"/>
      <protection locked="0" hidden="1"/>
    </xf>
    <xf numFmtId="0" fontId="18" fillId="6" borderId="21" xfId="0" applyFont="1" applyFill="1" applyBorder="1" applyAlignment="1">
      <alignment horizontal="left"/>
    </xf>
    <xf numFmtId="0" fontId="18" fillId="6" borderId="22" xfId="0" applyFont="1" applyFill="1" applyBorder="1" applyAlignment="1">
      <alignment horizontal="left"/>
    </xf>
    <xf numFmtId="0" fontId="18" fillId="6" borderId="23" xfId="0" applyFont="1" applyFill="1" applyBorder="1" applyAlignment="1">
      <alignment horizontal="left"/>
    </xf>
    <xf numFmtId="0" fontId="0" fillId="0" borderId="13" xfId="0" applyBorder="1" applyAlignment="1">
      <alignment horizontal="left"/>
    </xf>
    <xf numFmtId="0" fontId="0" fillId="0" borderId="6" xfId="0" applyBorder="1" applyAlignment="1">
      <alignment horizontal="left"/>
    </xf>
    <xf numFmtId="0" fontId="0" fillId="0" borderId="20" xfId="0" applyBorder="1" applyAlignment="1">
      <alignment horizontal="left"/>
    </xf>
    <xf numFmtId="167" fontId="27" fillId="0" borderId="22" xfId="4" applyNumberFormat="1" applyFont="1" applyFill="1" applyBorder="1" applyAlignment="1" applyProtection="1">
      <alignment horizontal="center"/>
      <protection locked="0" hidden="1"/>
    </xf>
    <xf numFmtId="0" fontId="19" fillId="0" borderId="6" xfId="0" applyFont="1" applyFill="1" applyBorder="1" applyAlignment="1">
      <alignment horizontal="left"/>
    </xf>
    <xf numFmtId="167" fontId="27" fillId="0" borderId="22" xfId="4" applyNumberFormat="1" applyFont="1" applyFill="1" applyBorder="1" applyAlignment="1" applyProtection="1">
      <alignment horizontal="left"/>
      <protection locked="0" hidden="1"/>
    </xf>
    <xf numFmtId="167" fontId="27" fillId="0" borderId="11" xfId="4" applyNumberFormat="1" applyFont="1" applyFill="1" applyBorder="1" applyAlignment="1" applyProtection="1">
      <alignment horizontal="left"/>
      <protection locked="0" hidden="1"/>
    </xf>
    <xf numFmtId="167" fontId="27" fillId="0" borderId="0" xfId="4" applyNumberFormat="1" applyFont="1" applyFill="1" applyBorder="1" applyAlignment="1" applyProtection="1">
      <alignment horizontal="left"/>
      <protection locked="0" hidden="1"/>
    </xf>
    <xf numFmtId="167" fontId="27" fillId="0" borderId="27" xfId="4" applyNumberFormat="1" applyFont="1" applyFill="1" applyBorder="1" applyAlignment="1" applyProtection="1">
      <alignment horizontal="left"/>
      <protection locked="0" hidden="1"/>
    </xf>
    <xf numFmtId="167" fontId="27" fillId="0" borderId="8" xfId="4" applyNumberFormat="1" applyFont="1" applyFill="1" applyBorder="1" applyAlignment="1" applyProtection="1">
      <alignment horizontal="left"/>
      <protection locked="0" hidden="1"/>
    </xf>
    <xf numFmtId="0" fontId="18" fillId="7" borderId="21" xfId="0" applyFont="1" applyFill="1" applyBorder="1" applyAlignment="1" applyProtection="1">
      <alignment horizontal="left" vertical="center" wrapText="1"/>
      <protection hidden="1"/>
    </xf>
    <xf numFmtId="0" fontId="18" fillId="7" borderId="22" xfId="0" applyFont="1" applyFill="1" applyBorder="1" applyAlignment="1" applyProtection="1">
      <alignment horizontal="left" vertical="center" wrapText="1"/>
      <protection hidden="1"/>
    </xf>
    <xf numFmtId="0" fontId="18" fillId="7" borderId="23" xfId="0" applyFont="1" applyFill="1" applyBorder="1" applyAlignment="1" applyProtection="1">
      <alignment horizontal="left" vertical="center" wrapText="1"/>
      <protection hidden="1"/>
    </xf>
    <xf numFmtId="0" fontId="18" fillId="7" borderId="11" xfId="0" applyFont="1" applyFill="1" applyBorder="1" applyAlignment="1" applyProtection="1">
      <alignment horizontal="left" vertical="center" wrapText="1"/>
      <protection hidden="1"/>
    </xf>
    <xf numFmtId="0" fontId="18" fillId="7" borderId="10" xfId="0" applyFont="1" applyFill="1" applyBorder="1" applyAlignment="1" applyProtection="1">
      <alignment horizontal="left" vertical="center" wrapText="1"/>
      <protection hidden="1"/>
    </xf>
    <xf numFmtId="0" fontId="18" fillId="7" borderId="13" xfId="0" applyFont="1" applyFill="1" applyBorder="1" applyAlignment="1" applyProtection="1">
      <alignment horizontal="left" vertical="center" wrapText="1"/>
      <protection hidden="1"/>
    </xf>
    <xf numFmtId="0" fontId="18" fillId="7" borderId="6" xfId="0" applyFont="1" applyFill="1" applyBorder="1" applyAlignment="1" applyProtection="1">
      <alignment horizontal="left" vertical="center" wrapText="1"/>
      <protection hidden="1"/>
    </xf>
    <xf numFmtId="0" fontId="18" fillId="7" borderId="20" xfId="0" applyFont="1" applyFill="1" applyBorder="1" applyAlignment="1" applyProtection="1">
      <alignment horizontal="left" vertical="center" wrapText="1"/>
      <protection hidden="1"/>
    </xf>
    <xf numFmtId="0" fontId="28" fillId="0" borderId="0" xfId="0" applyFont="1" applyAlignment="1">
      <alignment horizontal="centerContinuous"/>
    </xf>
    <xf numFmtId="0" fontId="28" fillId="0" borderId="0" xfId="0" applyFont="1" applyAlignment="1">
      <alignment horizontal="left"/>
    </xf>
    <xf numFmtId="0" fontId="28" fillId="0" borderId="0" xfId="0" applyFont="1" applyAlignment="1">
      <alignment horizontal="center"/>
    </xf>
    <xf numFmtId="172" fontId="18" fillId="6" borderId="2" xfId="0" applyNumberFormat="1" applyFont="1" applyFill="1" applyBorder="1" applyAlignment="1" applyProtection="1">
      <alignment horizontal="center"/>
      <protection locked="0"/>
    </xf>
    <xf numFmtId="172" fontId="18" fillId="6" borderId="25" xfId="0" applyNumberFormat="1" applyFont="1" applyFill="1" applyBorder="1" applyAlignment="1" applyProtection="1">
      <alignment horizontal="center"/>
      <protection locked="0"/>
    </xf>
    <xf numFmtId="0" fontId="18" fillId="0" borderId="0" xfId="0" quotePrefix="1" applyFont="1" applyAlignment="1">
      <alignment horizontal="right"/>
    </xf>
    <xf numFmtId="0" fontId="18" fillId="0" borderId="0" xfId="0" applyFont="1" applyAlignment="1">
      <alignment horizontal="center"/>
    </xf>
    <xf numFmtId="172" fontId="18" fillId="6" borderId="13" xfId="0" applyNumberFormat="1" applyFont="1" applyFill="1" applyBorder="1" applyAlignment="1" applyProtection="1">
      <alignment horizontal="center"/>
      <protection locked="0"/>
    </xf>
    <xf numFmtId="172" fontId="18" fillId="6" borderId="20" xfId="0" applyNumberFormat="1" applyFont="1" applyFill="1" applyBorder="1" applyAlignment="1" applyProtection="1">
      <alignment horizontal="center"/>
      <protection locked="0"/>
    </xf>
    <xf numFmtId="177" fontId="18" fillId="0" borderId="0" xfId="0" applyNumberFormat="1" applyFont="1" applyAlignment="1">
      <alignment horizontal="center"/>
    </xf>
    <xf numFmtId="0" fontId="18" fillId="0" borderId="0" xfId="0" applyFont="1" applyAlignment="1">
      <alignment horizontal="centerContinuous" wrapText="1"/>
    </xf>
    <xf numFmtId="0" fontId="29" fillId="6" borderId="6" xfId="0" applyFont="1" applyFill="1" applyBorder="1" applyAlignment="1" applyProtection="1">
      <alignment horizontal="left"/>
      <protection locked="0"/>
    </xf>
    <xf numFmtId="0" fontId="18" fillId="6" borderId="6" xfId="0" applyFont="1" applyFill="1" applyBorder="1" applyAlignment="1" applyProtection="1">
      <alignment horizontal="left"/>
      <protection locked="0"/>
    </xf>
    <xf numFmtId="0" fontId="18" fillId="6" borderId="6" xfId="0" applyFont="1" applyFill="1" applyBorder="1" applyAlignment="1" applyProtection="1">
      <alignment horizontal="left"/>
      <protection locked="0"/>
    </xf>
    <xf numFmtId="0" fontId="18" fillId="6" borderId="27" xfId="0" applyFont="1" applyFill="1" applyBorder="1" applyAlignment="1" applyProtection="1">
      <alignment horizontal="left"/>
      <protection locked="0"/>
    </xf>
    <xf numFmtId="0" fontId="18" fillId="6" borderId="27" xfId="0" applyFont="1" applyFill="1" applyBorder="1" applyAlignment="1" applyProtection="1">
      <alignment horizontal="left"/>
      <protection locked="0"/>
    </xf>
    <xf numFmtId="0" fontId="18" fillId="7" borderId="0" xfId="0" applyFont="1" applyFill="1" applyBorder="1" applyAlignment="1" applyProtection="1">
      <alignment horizontal="left" vertical="center" wrapText="1"/>
      <protection hidden="1"/>
    </xf>
    <xf numFmtId="0" fontId="29" fillId="6" borderId="27" xfId="0" applyFont="1" applyFill="1" applyBorder="1" applyAlignment="1" applyProtection="1">
      <alignment horizontal="left"/>
      <protection locked="0"/>
    </xf>
    <xf numFmtId="0" fontId="18" fillId="7" borderId="11" xfId="0" applyFont="1" applyFill="1" applyBorder="1" applyAlignment="1">
      <alignment horizontal="left" wrapText="1"/>
    </xf>
    <xf numFmtId="0" fontId="18" fillId="0" borderId="14" xfId="0" applyFont="1" applyBorder="1"/>
    <xf numFmtId="0" fontId="18" fillId="7" borderId="26" xfId="0" applyFont="1" applyFill="1" applyBorder="1" applyAlignment="1">
      <alignment horizontal="center" wrapText="1"/>
    </xf>
    <xf numFmtId="0" fontId="18" fillId="7" borderId="25" xfId="0" applyFont="1" applyFill="1" applyBorder="1" applyAlignment="1">
      <alignment horizontal="center" wrapText="1"/>
    </xf>
    <xf numFmtId="0" fontId="18" fillId="7" borderId="1" xfId="0" applyFont="1" applyFill="1" applyBorder="1" applyAlignment="1">
      <alignment horizontal="center" wrapText="1"/>
    </xf>
    <xf numFmtId="0" fontId="18" fillId="7" borderId="17" xfId="0" applyFont="1" applyFill="1" applyBorder="1" applyAlignment="1">
      <alignment horizontal="center" wrapText="1"/>
    </xf>
    <xf numFmtId="0" fontId="18" fillId="0" borderId="0" xfId="0" applyFont="1" applyAlignment="1">
      <alignment horizontal="center" vertical="center" wrapText="1"/>
    </xf>
    <xf numFmtId="0" fontId="18" fillId="6" borderId="26" xfId="0" applyFont="1" applyFill="1" applyBorder="1" applyAlignment="1" applyProtection="1">
      <alignment horizontal="center"/>
      <protection locked="0"/>
    </xf>
    <xf numFmtId="0" fontId="18" fillId="6" borderId="25" xfId="0" applyFont="1" applyFill="1" applyBorder="1" applyAlignment="1" applyProtection="1">
      <alignment horizontal="center"/>
      <protection locked="0"/>
    </xf>
    <xf numFmtId="41" fontId="18" fillId="6" borderId="1" xfId="1" applyNumberFormat="1" applyFont="1" applyFill="1" applyBorder="1" applyProtection="1">
      <protection locked="0"/>
    </xf>
    <xf numFmtId="0" fontId="18" fillId="6" borderId="1" xfId="0" applyFont="1" applyFill="1" applyBorder="1" applyAlignment="1" applyProtection="1">
      <alignment horizontal="center"/>
      <protection locked="0"/>
    </xf>
    <xf numFmtId="171" fontId="18" fillId="6" borderId="1" xfId="2" applyNumberFormat="1" applyFont="1" applyFill="1" applyBorder="1" applyProtection="1">
      <protection locked="0"/>
    </xf>
    <xf numFmtId="1" fontId="18" fillId="6" borderId="1" xfId="0" applyNumberFormat="1" applyFont="1" applyFill="1" applyBorder="1" applyAlignment="1" applyProtection="1">
      <alignment horizontal="center"/>
      <protection locked="0"/>
    </xf>
    <xf numFmtId="173" fontId="18" fillId="7" borderId="1" xfId="1" applyNumberFormat="1" applyFont="1" applyFill="1" applyBorder="1"/>
    <xf numFmtId="172" fontId="18" fillId="6" borderId="1" xfId="0" applyNumberFormat="1" applyFont="1" applyFill="1" applyBorder="1" applyAlignment="1" applyProtection="1">
      <alignment horizontal="center"/>
      <protection locked="0"/>
    </xf>
    <xf numFmtId="172" fontId="18" fillId="6" borderId="17" xfId="0" applyNumberFormat="1" applyFont="1" applyFill="1" applyBorder="1" applyAlignment="1" applyProtection="1">
      <alignment horizontal="center"/>
      <protection locked="0"/>
    </xf>
    <xf numFmtId="0" fontId="18" fillId="7" borderId="26" xfId="0" applyFont="1" applyFill="1" applyBorder="1" applyAlignment="1" applyProtection="1">
      <alignment horizontal="left"/>
      <protection locked="0"/>
    </xf>
    <xf numFmtId="0" fontId="18" fillId="7" borderId="25" xfId="0" applyFont="1" applyFill="1" applyBorder="1" applyAlignment="1" applyProtection="1">
      <alignment horizontal="left"/>
      <protection locked="0"/>
    </xf>
    <xf numFmtId="0" fontId="18" fillId="7" borderId="26" xfId="0" applyFont="1" applyFill="1" applyBorder="1" applyAlignment="1">
      <alignment horizontal="left"/>
    </xf>
    <xf numFmtId="0" fontId="18" fillId="7" borderId="25" xfId="0" applyFont="1" applyFill="1" applyBorder="1" applyAlignment="1">
      <alignment horizontal="left"/>
    </xf>
    <xf numFmtId="44" fontId="18" fillId="7" borderId="1" xfId="1" applyFont="1" applyFill="1" applyBorder="1"/>
    <xf numFmtId="43" fontId="18" fillId="7" borderId="1" xfId="0" applyNumberFormat="1" applyFont="1" applyFill="1" applyBorder="1"/>
    <xf numFmtId="0" fontId="18" fillId="7" borderId="1" xfId="0" applyFont="1" applyFill="1" applyBorder="1" applyAlignment="1" applyProtection="1">
      <alignment horizontal="center"/>
      <protection locked="0"/>
    </xf>
    <xf numFmtId="173" fontId="18" fillId="7" borderId="1" xfId="1" applyNumberFormat="1" applyFont="1" applyFill="1" applyBorder="1" applyProtection="1"/>
    <xf numFmtId="0" fontId="18" fillId="7" borderId="1" xfId="0" applyFont="1" applyFill="1" applyBorder="1"/>
    <xf numFmtId="0" fontId="18" fillId="7" borderId="17" xfId="0" applyFont="1" applyFill="1" applyBorder="1"/>
    <xf numFmtId="6" fontId="18" fillId="0" borderId="0" xfId="0" applyNumberFormat="1" applyFont="1"/>
    <xf numFmtId="0" fontId="18" fillId="0" borderId="15" xfId="0" applyFont="1" applyBorder="1"/>
    <xf numFmtId="173" fontId="18" fillId="7" borderId="2" xfId="1" applyNumberFormat="1" applyFont="1" applyFill="1" applyBorder="1" applyProtection="1"/>
    <xf numFmtId="0" fontId="18" fillId="0" borderId="11" xfId="0" applyFont="1" applyBorder="1" applyAlignment="1" applyProtection="1">
      <alignment horizontal="left"/>
      <protection locked="0"/>
    </xf>
    <xf numFmtId="0" fontId="12" fillId="0" borderId="14" xfId="0" applyFont="1" applyBorder="1" applyAlignment="1">
      <alignment horizontal="centerContinuous"/>
    </xf>
    <xf numFmtId="0" fontId="12" fillId="0" borderId="0" xfId="0" applyFont="1" applyAlignment="1">
      <alignment horizontal="centerContinuous"/>
    </xf>
    <xf numFmtId="0" fontId="12" fillId="0" borderId="15" xfId="0" applyFont="1" applyBorder="1" applyAlignment="1">
      <alignment horizontal="centerContinuous"/>
    </xf>
    <xf numFmtId="0" fontId="18" fillId="7" borderId="16" xfId="0" applyFont="1" applyFill="1" applyBorder="1" applyAlignment="1">
      <alignment horizontal="center" wrapText="1"/>
    </xf>
    <xf numFmtId="0" fontId="18" fillId="7" borderId="3" xfId="0" applyFont="1" applyFill="1" applyBorder="1" applyAlignment="1">
      <alignment horizontal="center" wrapText="1"/>
    </xf>
    <xf numFmtId="0" fontId="18" fillId="7" borderId="18" xfId="0" applyFont="1" applyFill="1" applyBorder="1" applyAlignment="1">
      <alignment horizontal="center" wrapText="1"/>
    </xf>
    <xf numFmtId="0" fontId="18" fillId="7" borderId="16" xfId="0" applyFont="1" applyFill="1" applyBorder="1" applyProtection="1">
      <protection locked="0"/>
    </xf>
    <xf numFmtId="0" fontId="18" fillId="6" borderId="3" xfId="0" applyFont="1" applyFill="1" applyBorder="1" applyAlignment="1">
      <alignment horizontal="left"/>
    </xf>
    <xf numFmtId="0" fontId="18" fillId="6" borderId="18" xfId="0" applyFont="1" applyFill="1" applyBorder="1" applyAlignment="1">
      <alignment horizontal="left"/>
    </xf>
    <xf numFmtId="0" fontId="18" fillId="6" borderId="16" xfId="0" applyFont="1" applyFill="1" applyBorder="1" applyProtection="1">
      <protection locked="0"/>
    </xf>
    <xf numFmtId="0" fontId="18" fillId="6" borderId="3" xfId="0" applyFont="1" applyFill="1" applyBorder="1" applyAlignment="1" applyProtection="1">
      <alignment horizontal="left"/>
      <protection locked="0"/>
    </xf>
    <xf numFmtId="0" fontId="18" fillId="6" borderId="18" xfId="0" applyFont="1" applyFill="1" applyBorder="1" applyAlignment="1" applyProtection="1">
      <alignment horizontal="left"/>
      <protection locked="0"/>
    </xf>
    <xf numFmtId="0" fontId="18" fillId="0" borderId="8" xfId="0" applyFont="1" applyBorder="1"/>
    <xf numFmtId="0" fontId="17" fillId="0" borderId="0" xfId="0" applyFont="1" applyProtection="1">
      <protection locked="0"/>
    </xf>
    <xf numFmtId="0" fontId="18" fillId="7" borderId="11" xfId="0" applyFont="1" applyFill="1" applyBorder="1" applyAlignment="1">
      <alignment horizontal="left"/>
    </xf>
    <xf numFmtId="0" fontId="18" fillId="7" borderId="0" xfId="0" applyFont="1" applyFill="1" applyBorder="1" applyAlignment="1">
      <alignment horizontal="left"/>
    </xf>
    <xf numFmtId="0" fontId="18" fillId="7" borderId="0" xfId="0" applyFont="1" applyFill="1" applyBorder="1" applyAlignment="1">
      <alignment horizontal="left" wrapText="1"/>
    </xf>
    <xf numFmtId="49" fontId="9" fillId="9" borderId="0" xfId="0" applyNumberFormat="1" applyFont="1" applyFill="1" applyAlignment="1" applyProtection="1">
      <alignment horizontal="left" vertical="center" wrapText="1"/>
      <protection hidden="1"/>
    </xf>
    <xf numFmtId="49" fontId="9" fillId="9" borderId="0" xfId="0" applyNumberFormat="1" applyFont="1" applyFill="1" applyAlignment="1" applyProtection="1">
      <alignment vertical="center" wrapText="1"/>
      <protection hidden="1"/>
    </xf>
    <xf numFmtId="49" fontId="9" fillId="9" borderId="0" xfId="0" applyNumberFormat="1" applyFont="1" applyFill="1" applyAlignment="1" applyProtection="1">
      <alignment horizontal="left" vertical="center" wrapText="1"/>
      <protection hidden="1"/>
    </xf>
    <xf numFmtId="0" fontId="33" fillId="9" borderId="0" xfId="0" applyFont="1" applyFill="1"/>
    <xf numFmtId="0" fontId="34" fillId="9" borderId="26" xfId="0" applyFont="1" applyFill="1" applyBorder="1" applyAlignment="1">
      <alignment horizontal="center"/>
    </xf>
    <xf numFmtId="0" fontId="34" fillId="9" borderId="27" xfId="0" applyFont="1" applyFill="1" applyBorder="1" applyAlignment="1">
      <alignment horizontal="center"/>
    </xf>
    <xf numFmtId="0" fontId="34" fillId="9" borderId="18" xfId="0" applyFont="1" applyFill="1" applyBorder="1" applyAlignment="1">
      <alignment horizontal="center"/>
    </xf>
    <xf numFmtId="0" fontId="34" fillId="9" borderId="25" xfId="0" applyFont="1" applyFill="1" applyBorder="1" applyAlignment="1">
      <alignment horizontal="center"/>
    </xf>
    <xf numFmtId="0" fontId="10" fillId="9" borderId="17" xfId="0" applyFont="1" applyFill="1" applyBorder="1" applyAlignment="1">
      <alignment horizontal="center"/>
    </xf>
    <xf numFmtId="0" fontId="12" fillId="7" borderId="21" xfId="0" applyFont="1" applyFill="1" applyBorder="1" applyAlignment="1">
      <alignment horizontal="right"/>
    </xf>
    <xf numFmtId="0" fontId="12" fillId="7" borderId="23" xfId="0" applyFont="1" applyFill="1" applyBorder="1" applyAlignment="1">
      <alignment horizontal="right"/>
    </xf>
    <xf numFmtId="0" fontId="19" fillId="7" borderId="0" xfId="0" applyFont="1" applyFill="1" applyBorder="1"/>
    <xf numFmtId="0" fontId="12" fillId="7" borderId="10" xfId="0" applyFont="1" applyFill="1" applyBorder="1" applyAlignment="1">
      <alignment horizontal="right"/>
    </xf>
    <xf numFmtId="0" fontId="18" fillId="0" borderId="0" xfId="0" applyFont="1" applyBorder="1" applyProtection="1">
      <protection locked="0"/>
    </xf>
    <xf numFmtId="0" fontId="12" fillId="0" borderId="0" xfId="0" applyFont="1" applyBorder="1" applyAlignment="1">
      <alignment horizontal="centerContinuous"/>
    </xf>
    <xf numFmtId="173" fontId="18" fillId="7" borderId="12" xfId="0" applyNumberFormat="1" applyFont="1" applyFill="1" applyBorder="1"/>
    <xf numFmtId="0" fontId="18" fillId="6" borderId="39" xfId="0" applyFont="1" applyFill="1" applyBorder="1" applyProtection="1">
      <protection locked="0"/>
    </xf>
    <xf numFmtId="41" fontId="18" fillId="6" borderId="40" xfId="1" applyNumberFormat="1" applyFont="1" applyFill="1" applyBorder="1" applyProtection="1">
      <protection locked="0"/>
    </xf>
    <xf numFmtId="0" fontId="31" fillId="6" borderId="41" xfId="0" applyFont="1" applyFill="1" applyBorder="1" applyAlignment="1" applyProtection="1">
      <alignment horizontal="left"/>
      <protection locked="0"/>
    </xf>
    <xf numFmtId="0" fontId="31" fillId="6" borderId="42" xfId="0" applyFont="1" applyFill="1" applyBorder="1" applyAlignment="1" applyProtection="1">
      <alignment horizontal="left"/>
      <protection locked="0"/>
    </xf>
    <xf numFmtId="0" fontId="17" fillId="0" borderId="0" xfId="0" applyFont="1" applyAlignment="1" applyProtection="1">
      <alignment vertical="center" wrapText="1"/>
      <protection hidden="1"/>
    </xf>
    <xf numFmtId="0" fontId="18" fillId="3" borderId="0" xfId="0" applyFont="1" applyFill="1" applyAlignment="1" applyProtection="1">
      <alignment horizontal="left" vertical="center" wrapText="1"/>
      <protection hidden="1"/>
    </xf>
    <xf numFmtId="0" fontId="18" fillId="3" borderId="0" xfId="0" applyFont="1" applyFill="1" applyAlignment="1" applyProtection="1">
      <alignment vertical="center" wrapText="1"/>
      <protection hidden="1"/>
    </xf>
    <xf numFmtId="0" fontId="18" fillId="0" borderId="0" xfId="0" applyFont="1" applyAlignment="1" applyProtection="1">
      <alignment vertical="center" wrapText="1"/>
      <protection hidden="1"/>
    </xf>
    <xf numFmtId="0" fontId="18" fillId="3" borderId="0" xfId="0" applyFont="1" applyFill="1" applyAlignment="1" applyProtection="1">
      <alignment wrapText="1"/>
      <protection hidden="1"/>
    </xf>
    <xf numFmtId="0" fontId="32" fillId="0" borderId="0" xfId="0" applyFont="1"/>
    <xf numFmtId="170" fontId="32" fillId="3" borderId="0" xfId="0" applyNumberFormat="1" applyFont="1" applyFill="1" applyAlignment="1" applyProtection="1">
      <alignment wrapText="1"/>
      <protection hidden="1"/>
    </xf>
    <xf numFmtId="0" fontId="35" fillId="3" borderId="0" xfId="0" applyFont="1" applyFill="1" applyAlignment="1" applyProtection="1">
      <alignment horizontal="left" vertical="center" wrapText="1"/>
      <protection hidden="1"/>
    </xf>
    <xf numFmtId="0" fontId="35" fillId="3" borderId="0" xfId="0" applyFont="1" applyFill="1" applyAlignment="1" applyProtection="1">
      <alignment vertical="center" wrapText="1"/>
      <protection hidden="1"/>
    </xf>
    <xf numFmtId="0" fontId="35" fillId="0" borderId="0" xfId="0" applyFont="1" applyAlignment="1" applyProtection="1">
      <alignment vertical="center" wrapText="1"/>
      <protection hidden="1"/>
    </xf>
    <xf numFmtId="0" fontId="19" fillId="3" borderId="0" xfId="0" applyFont="1" applyFill="1" applyAlignment="1" applyProtection="1">
      <alignment wrapText="1"/>
      <protection hidden="1"/>
    </xf>
    <xf numFmtId="0" fontId="18" fillId="3" borderId="6" xfId="0" applyFont="1" applyFill="1" applyBorder="1" applyAlignment="1" applyProtection="1">
      <alignment wrapText="1"/>
      <protection hidden="1"/>
    </xf>
    <xf numFmtId="169" fontId="18" fillId="6" borderId="6" xfId="0" applyNumberFormat="1" applyFont="1" applyFill="1" applyBorder="1" applyAlignment="1" applyProtection="1">
      <alignment horizontal="center" wrapText="1"/>
      <protection locked="0"/>
    </xf>
    <xf numFmtId="0" fontId="18" fillId="7" borderId="6" xfId="0" applyFont="1" applyFill="1" applyBorder="1" applyAlignment="1" applyProtection="1">
      <alignment wrapText="1"/>
      <protection hidden="1"/>
    </xf>
    <xf numFmtId="0" fontId="18" fillId="3" borderId="3" xfId="0" applyFont="1" applyFill="1" applyBorder="1" applyAlignment="1" applyProtection="1">
      <alignment wrapText="1"/>
      <protection hidden="1"/>
    </xf>
    <xf numFmtId="0" fontId="18" fillId="6" borderId="3" xfId="0" applyFont="1" applyFill="1" applyBorder="1" applyAlignment="1" applyProtection="1">
      <alignment wrapText="1"/>
      <protection locked="0"/>
    </xf>
    <xf numFmtId="169" fontId="18" fillId="6" borderId="0" xfId="0" applyNumberFormat="1" applyFont="1" applyFill="1" applyAlignment="1" applyProtection="1">
      <alignment horizontal="center" wrapText="1"/>
      <protection locked="0"/>
    </xf>
    <xf numFmtId="0" fontId="18" fillId="7" borderId="0" xfId="0" applyFont="1" applyFill="1" applyAlignment="1" applyProtection="1">
      <alignment wrapText="1"/>
      <protection hidden="1"/>
    </xf>
    <xf numFmtId="0" fontId="18" fillId="3" borderId="0" xfId="0" applyFont="1" applyFill="1" applyAlignment="1" applyProtection="1">
      <alignment vertical="top" wrapText="1"/>
      <protection hidden="1"/>
    </xf>
    <xf numFmtId="0" fontId="12" fillId="3" borderId="0" xfId="0" applyFont="1" applyFill="1" applyAlignment="1" applyProtection="1">
      <alignment horizontal="right" vertical="top" wrapText="1"/>
      <protection hidden="1"/>
    </xf>
    <xf numFmtId="165" fontId="12" fillId="7" borderId="22" xfId="0" applyNumberFormat="1" applyFont="1" applyFill="1" applyBorder="1" applyAlignment="1" applyProtection="1">
      <alignment horizontal="center" vertical="top" wrapText="1"/>
      <protection hidden="1"/>
    </xf>
    <xf numFmtId="165" fontId="12" fillId="7" borderId="22" xfId="0" applyNumberFormat="1" applyFont="1" applyFill="1" applyBorder="1" applyAlignment="1" applyProtection="1">
      <alignment wrapText="1"/>
      <protection hidden="1"/>
    </xf>
    <xf numFmtId="165" fontId="12" fillId="3" borderId="0" xfId="0" applyNumberFormat="1" applyFont="1" applyFill="1" applyAlignment="1" applyProtection="1">
      <alignment wrapText="1"/>
      <protection hidden="1"/>
    </xf>
    <xf numFmtId="170" fontId="19" fillId="3" borderId="0" xfId="0" applyNumberFormat="1" applyFont="1" applyFill="1" applyAlignment="1" applyProtection="1">
      <alignment wrapText="1"/>
      <protection hidden="1"/>
    </xf>
    <xf numFmtId="0" fontId="19" fillId="3" borderId="0" xfId="0" applyFont="1" applyFill="1" applyAlignment="1" applyProtection="1">
      <alignment vertical="top" wrapText="1"/>
      <protection hidden="1"/>
    </xf>
    <xf numFmtId="0" fontId="19" fillId="0" borderId="0" xfId="0" applyFont="1" applyAlignment="1" applyProtection="1">
      <alignment vertical="top" wrapText="1"/>
      <protection hidden="1"/>
    </xf>
    <xf numFmtId="0" fontId="18" fillId="3" borderId="0" xfId="0" applyFont="1" applyFill="1" applyAlignment="1" applyProtection="1">
      <alignment horizontal="center" vertical="top" wrapText="1"/>
      <protection hidden="1"/>
    </xf>
    <xf numFmtId="6" fontId="18" fillId="6" borderId="6" xfId="0" applyNumberFormat="1" applyFont="1" applyFill="1" applyBorder="1" applyAlignment="1" applyProtection="1">
      <alignment horizontal="center" wrapText="1"/>
      <protection locked="0"/>
    </xf>
    <xf numFmtId="169" fontId="18" fillId="4" borderId="6" xfId="0" applyNumberFormat="1" applyFont="1" applyFill="1" applyBorder="1" applyAlignment="1" applyProtection="1">
      <alignment horizontal="center" wrapText="1"/>
      <protection locked="0"/>
    </xf>
    <xf numFmtId="6" fontId="18" fillId="6" borderId="3" xfId="0" applyNumberFormat="1" applyFont="1" applyFill="1" applyBorder="1" applyAlignment="1" applyProtection="1">
      <alignment horizontal="center" wrapText="1"/>
      <protection locked="0"/>
    </xf>
    <xf numFmtId="6" fontId="18" fillId="6" borderId="0" xfId="0" applyNumberFormat="1" applyFont="1" applyFill="1" applyAlignment="1" applyProtection="1">
      <alignment horizontal="center" wrapText="1"/>
      <protection locked="0"/>
    </xf>
    <xf numFmtId="6" fontId="12" fillId="7" borderId="22" xfId="0" applyNumberFormat="1" applyFont="1" applyFill="1" applyBorder="1" applyAlignment="1" applyProtection="1">
      <alignment horizontal="center" vertical="top" wrapText="1"/>
      <protection hidden="1"/>
    </xf>
    <xf numFmtId="165" fontId="12" fillId="3" borderId="0" xfId="0" applyNumberFormat="1" applyFont="1" applyFill="1" applyAlignment="1" applyProtection="1">
      <alignment vertical="top" wrapText="1"/>
      <protection hidden="1"/>
    </xf>
    <xf numFmtId="6" fontId="18" fillId="3" borderId="0" xfId="0" applyNumberFormat="1" applyFont="1" applyFill="1" applyAlignment="1" applyProtection="1">
      <alignment horizontal="center" wrapText="1"/>
      <protection hidden="1"/>
    </xf>
    <xf numFmtId="0" fontId="12" fillId="3" borderId="0" xfId="0" applyFont="1" applyFill="1" applyAlignment="1" applyProtection="1">
      <alignment wrapText="1"/>
      <protection hidden="1"/>
    </xf>
    <xf numFmtId="165" fontId="18" fillId="6" borderId="6" xfId="0" applyNumberFormat="1" applyFont="1" applyFill="1" applyBorder="1" applyAlignment="1" applyProtection="1">
      <alignment horizontal="center" wrapText="1"/>
      <protection locked="0"/>
    </xf>
    <xf numFmtId="0" fontId="26" fillId="3" borderId="0" xfId="3" applyFont="1" applyFill="1" applyAlignment="1" applyProtection="1">
      <alignment wrapText="1"/>
      <protection hidden="1"/>
    </xf>
    <xf numFmtId="0" fontId="20" fillId="3" borderId="0" xfId="0" applyFont="1" applyFill="1" applyAlignment="1" applyProtection="1">
      <alignment wrapText="1"/>
      <protection hidden="1"/>
    </xf>
    <xf numFmtId="6" fontId="12" fillId="7" borderId="0" xfId="0" applyNumberFormat="1" applyFont="1" applyFill="1" applyAlignment="1" applyProtection="1">
      <alignment horizontal="center" vertical="top" wrapText="1"/>
      <protection hidden="1"/>
    </xf>
    <xf numFmtId="165" fontId="12" fillId="7" borderId="0" xfId="0" applyNumberFormat="1" applyFont="1" applyFill="1" applyAlignment="1" applyProtection="1">
      <alignment wrapText="1"/>
      <protection hidden="1"/>
    </xf>
    <xf numFmtId="165" fontId="12" fillId="7" borderId="0" xfId="0" applyNumberFormat="1" applyFont="1" applyFill="1" applyAlignment="1" applyProtection="1">
      <alignment horizontal="center" vertical="top" wrapText="1"/>
      <protection hidden="1"/>
    </xf>
    <xf numFmtId="0" fontId="18" fillId="0" borderId="0" xfId="0" applyFont="1" applyAlignment="1" applyProtection="1">
      <alignment vertical="top" wrapText="1"/>
      <protection hidden="1"/>
    </xf>
    <xf numFmtId="0" fontId="19"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18" fillId="6" borderId="3" xfId="0" applyFont="1" applyFill="1" applyBorder="1" applyAlignment="1" applyProtection="1">
      <alignment wrapText="1"/>
      <protection hidden="1"/>
    </xf>
    <xf numFmtId="165" fontId="12" fillId="4" borderId="0" xfId="0" applyNumberFormat="1" applyFont="1" applyFill="1" applyAlignment="1" applyProtection="1">
      <alignment horizontal="center" vertical="top" wrapText="1"/>
      <protection hidden="1"/>
    </xf>
    <xf numFmtId="0" fontId="12" fillId="3" borderId="3" xfId="0" applyFont="1" applyFill="1" applyBorder="1" applyAlignment="1" applyProtection="1">
      <alignment horizontal="right" wrapText="1"/>
      <protection hidden="1"/>
    </xf>
    <xf numFmtId="165" fontId="18" fillId="3" borderId="3" xfId="0" applyNumberFormat="1" applyFont="1" applyFill="1" applyBorder="1" applyAlignment="1" applyProtection="1">
      <alignment horizontal="center" wrapText="1"/>
      <protection hidden="1"/>
    </xf>
    <xf numFmtId="165" fontId="12" fillId="0" borderId="27" xfId="0" applyNumberFormat="1" applyFont="1" applyBorder="1" applyAlignment="1" applyProtection="1">
      <alignment wrapText="1"/>
      <protection hidden="1"/>
    </xf>
    <xf numFmtId="165" fontId="18" fillId="0" borderId="3" xfId="0" applyNumberFormat="1" applyFont="1" applyBorder="1" applyAlignment="1" applyProtection="1">
      <alignment horizontal="center" wrapText="1"/>
      <protection hidden="1"/>
    </xf>
    <xf numFmtId="0" fontId="36" fillId="3" borderId="0" xfId="0" applyFont="1" applyFill="1" applyAlignment="1" applyProtection="1">
      <alignment horizontal="right" wrapText="1"/>
      <protection hidden="1"/>
    </xf>
    <xf numFmtId="165" fontId="36" fillId="3" borderId="0" xfId="0" applyNumberFormat="1" applyFont="1" applyFill="1" applyAlignment="1" applyProtection="1">
      <alignment horizontal="center" wrapText="1"/>
      <protection hidden="1"/>
    </xf>
    <xf numFmtId="170" fontId="36" fillId="3" borderId="0" xfId="0" applyNumberFormat="1" applyFont="1" applyFill="1" applyAlignment="1" applyProtection="1">
      <alignment horizontal="center" wrapText="1"/>
      <protection hidden="1"/>
    </xf>
    <xf numFmtId="165" fontId="19" fillId="3" borderId="0" xfId="1" applyNumberFormat="1" applyFont="1" applyFill="1" applyAlignment="1" applyProtection="1">
      <alignment horizontal="center"/>
      <protection hidden="1"/>
    </xf>
    <xf numFmtId="165" fontId="19" fillId="3" borderId="0" xfId="0" applyNumberFormat="1" applyFont="1" applyFill="1" applyAlignment="1" applyProtection="1">
      <alignment horizontal="center"/>
      <protection hidden="1"/>
    </xf>
    <xf numFmtId="0" fontId="18" fillId="0" borderId="0" xfId="0" applyFont="1" applyAlignment="1" applyProtection="1">
      <alignment horizontal="left"/>
      <protection locked="0"/>
    </xf>
    <xf numFmtId="0" fontId="10" fillId="9" borderId="0" xfId="0" applyFont="1" applyFill="1" applyAlignment="1" applyProtection="1">
      <alignment horizontal="left" vertical="center" wrapText="1"/>
      <protection hidden="1"/>
    </xf>
    <xf numFmtId="0" fontId="19" fillId="3" borderId="0" xfId="0" applyFont="1" applyFill="1" applyAlignment="1" applyProtection="1">
      <protection hidden="1"/>
    </xf>
    <xf numFmtId="0" fontId="36" fillId="3" borderId="0" xfId="0" applyFont="1" applyFill="1" applyAlignment="1" applyProtection="1">
      <alignment horizontal="right"/>
      <protection hidden="1"/>
    </xf>
    <xf numFmtId="0" fontId="17" fillId="9" borderId="0" xfId="0" applyFont="1" applyFill="1" applyAlignment="1" applyProtection="1">
      <alignment horizontal="center" vertical="center" wrapText="1"/>
      <protection hidden="1"/>
    </xf>
    <xf numFmtId="0" fontId="13" fillId="0" borderId="0" xfId="10" applyFont="1" applyFill="1"/>
    <xf numFmtId="0" fontId="37" fillId="0" borderId="0" xfId="10" applyFont="1" applyFill="1"/>
    <xf numFmtId="0" fontId="37" fillId="0" borderId="0" xfId="10" applyFont="1" applyFill="1" applyAlignment="1">
      <alignment horizontal="right"/>
    </xf>
    <xf numFmtId="0" fontId="30" fillId="0" borderId="0" xfId="10" applyFont="1" applyFill="1"/>
    <xf numFmtId="0" fontId="17" fillId="9" borderId="33" xfId="0" applyFont="1" applyFill="1" applyBorder="1" applyAlignment="1">
      <alignment horizontal="center" wrapText="1"/>
    </xf>
    <xf numFmtId="0" fontId="17" fillId="9" borderId="34" xfId="0" applyFont="1" applyFill="1" applyBorder="1" applyAlignment="1">
      <alignment horizontal="center" wrapText="1"/>
    </xf>
    <xf numFmtId="3" fontId="17" fillId="9" borderId="34" xfId="0" applyNumberFormat="1" applyFont="1" applyFill="1" applyBorder="1" applyAlignment="1">
      <alignment horizontal="center" wrapText="1"/>
    </xf>
    <xf numFmtId="3" fontId="17" fillId="9" borderId="35" xfId="0" applyNumberFormat="1" applyFont="1" applyFill="1" applyBorder="1" applyAlignment="1">
      <alignment horizontal="center" wrapText="1"/>
    </xf>
    <xf numFmtId="9" fontId="15" fillId="0" borderId="0" xfId="0" applyNumberFormat="1" applyFont="1" applyAlignment="1">
      <alignment horizontal="center"/>
    </xf>
    <xf numFmtId="3" fontId="14" fillId="0" borderId="0" xfId="0" applyNumberFormat="1" applyFont="1" applyAlignment="1">
      <alignment horizontal="center" wrapText="1"/>
    </xf>
    <xf numFmtId="10" fontId="19" fillId="0" borderId="0" xfId="0" applyNumberFormat="1" applyFont="1"/>
    <xf numFmtId="9" fontId="15" fillId="0" borderId="0" xfId="0" applyNumberFormat="1" applyFont="1" applyAlignment="1">
      <alignment horizontal="center" wrapText="1"/>
    </xf>
    <xf numFmtId="0" fontId="14" fillId="0" borderId="0" xfId="0" applyFont="1" applyAlignment="1">
      <alignment horizontal="center" wrapText="1"/>
    </xf>
    <xf numFmtId="0" fontId="15" fillId="0" borderId="0" xfId="0" applyFont="1" applyAlignment="1">
      <alignment horizontal="left" wrapText="1"/>
    </xf>
    <xf numFmtId="165" fontId="19" fillId="0" borderId="0" xfId="0" applyNumberFormat="1" applyFont="1"/>
    <xf numFmtId="173" fontId="19" fillId="0" borderId="0" xfId="0" applyNumberFormat="1" applyFont="1"/>
    <xf numFmtId="165" fontId="38" fillId="0" borderId="0" xfId="0" applyNumberFormat="1" applyFont="1" applyAlignment="1">
      <alignment horizontal="right" wrapText="1"/>
    </xf>
    <xf numFmtId="4" fontId="19" fillId="0" borderId="0" xfId="0" applyNumberFormat="1" applyFont="1"/>
    <xf numFmtId="6" fontId="39" fillId="0" borderId="0" xfId="0" applyNumberFormat="1" applyFont="1" applyAlignment="1">
      <alignment horizontal="right" wrapText="1"/>
    </xf>
    <xf numFmtId="9" fontId="11" fillId="0" borderId="0" xfId="0" applyNumberFormat="1" applyFont="1" applyAlignment="1">
      <alignment horizontal="center"/>
    </xf>
    <xf numFmtId="0" fontId="9" fillId="9" borderId="6" xfId="10" applyFont="1" applyFill="1" applyBorder="1" applyAlignment="1">
      <alignment horizontal="left"/>
    </xf>
    <xf numFmtId="0" fontId="19" fillId="7" borderId="21" xfId="0" applyFont="1" applyFill="1" applyBorder="1" applyAlignment="1">
      <alignment horizontal="left" wrapText="1"/>
    </xf>
    <xf numFmtId="0" fontId="19" fillId="7" borderId="22" xfId="0" applyFont="1" applyFill="1" applyBorder="1" applyAlignment="1">
      <alignment horizontal="left" wrapText="1"/>
    </xf>
    <xf numFmtId="0" fontId="19" fillId="7" borderId="23" xfId="0" applyFont="1" applyFill="1" applyBorder="1" applyAlignment="1">
      <alignment horizontal="left" wrapText="1"/>
    </xf>
    <xf numFmtId="0" fontId="19" fillId="7" borderId="13" xfId="0" applyFont="1" applyFill="1" applyBorder="1" applyAlignment="1">
      <alignment horizontal="left" wrapText="1"/>
    </xf>
    <xf numFmtId="0" fontId="19" fillId="7" borderId="6" xfId="0" applyFont="1" applyFill="1" applyBorder="1" applyAlignment="1">
      <alignment horizontal="left" wrapText="1"/>
    </xf>
    <xf numFmtId="0" fontId="19" fillId="7" borderId="20" xfId="0" applyFont="1" applyFill="1" applyBorder="1" applyAlignment="1">
      <alignment horizontal="left" wrapText="1"/>
    </xf>
    <xf numFmtId="0" fontId="17" fillId="9" borderId="21" xfId="0" applyFont="1" applyFill="1" applyBorder="1" applyAlignment="1">
      <alignment horizontal="right" wrapText="1"/>
    </xf>
    <xf numFmtId="9" fontId="19" fillId="7" borderId="1" xfId="0" applyNumberFormat="1" applyFont="1" applyFill="1" applyBorder="1" applyAlignment="1">
      <alignment horizontal="center" vertical="center" wrapText="1"/>
    </xf>
    <xf numFmtId="0" fontId="17" fillId="9" borderId="11" xfId="0" applyFont="1" applyFill="1" applyBorder="1" applyAlignment="1">
      <alignment horizontal="right" wrapText="1"/>
    </xf>
    <xf numFmtId="14" fontId="19" fillId="6" borderId="1" xfId="0" applyNumberFormat="1" applyFont="1" applyFill="1" applyBorder="1" applyAlignment="1">
      <alignment horizontal="center" wrapText="1"/>
    </xf>
    <xf numFmtId="49" fontId="19" fillId="6" borderId="1" xfId="0" applyNumberFormat="1" applyFont="1" applyFill="1" applyBorder="1" applyAlignment="1">
      <alignment horizontal="center" wrapText="1"/>
    </xf>
    <xf numFmtId="0" fontId="21" fillId="9" borderId="38" xfId="0" applyFont="1" applyFill="1" applyBorder="1" applyAlignment="1">
      <alignment horizontal="right"/>
    </xf>
    <xf numFmtId="7" fontId="19" fillId="6" borderId="1" xfId="1" applyNumberFormat="1" applyFont="1" applyFill="1" applyBorder="1" applyAlignment="1" applyProtection="1">
      <alignment horizontal="right"/>
      <protection locked="0"/>
    </xf>
    <xf numFmtId="0" fontId="21" fillId="9" borderId="13" xfId="0" applyFont="1" applyFill="1" applyBorder="1" applyAlignment="1">
      <alignment horizontal="center"/>
    </xf>
    <xf numFmtId="0" fontId="21" fillId="9" borderId="20" xfId="0" applyFont="1" applyFill="1" applyBorder="1" applyAlignment="1">
      <alignment horizontal="center"/>
    </xf>
    <xf numFmtId="0" fontId="17" fillId="9" borderId="1" xfId="0" applyFont="1" applyFill="1" applyBorder="1"/>
    <xf numFmtId="170" fontId="19" fillId="6" borderId="1" xfId="1" applyNumberFormat="1" applyFont="1" applyFill="1" applyBorder="1" applyProtection="1">
      <protection locked="0"/>
    </xf>
    <xf numFmtId="170" fontId="19" fillId="7" borderId="1" xfId="1" applyNumberFormat="1" applyFont="1" applyFill="1" applyBorder="1"/>
    <xf numFmtId="0" fontId="19" fillId="7" borderId="1" xfId="0" applyFont="1" applyFill="1" applyBorder="1"/>
    <xf numFmtId="9" fontId="19" fillId="6" borderId="1" xfId="2" applyFont="1" applyFill="1" applyBorder="1" applyProtection="1">
      <protection locked="0"/>
    </xf>
    <xf numFmtId="178" fontId="19" fillId="6" borderId="1" xfId="2" applyNumberFormat="1" applyFont="1" applyFill="1" applyBorder="1" applyProtection="1">
      <protection locked="0"/>
    </xf>
    <xf numFmtId="0" fontId="19" fillId="6" borderId="1" xfId="0" applyFont="1" applyFill="1" applyBorder="1" applyProtection="1">
      <protection locked="0"/>
    </xf>
    <xf numFmtId="170" fontId="36" fillId="7" borderId="1" xfId="1" applyNumberFormat="1" applyFont="1" applyFill="1" applyBorder="1"/>
    <xf numFmtId="170" fontId="36" fillId="7" borderId="1" xfId="0" applyNumberFormat="1" applyFont="1" applyFill="1" applyBorder="1"/>
    <xf numFmtId="0" fontId="19" fillId="0" borderId="0" xfId="0" applyFont="1" applyAlignment="1">
      <alignment horizontal="right"/>
    </xf>
    <xf numFmtId="0" fontId="19" fillId="6" borderId="1" xfId="0" applyFont="1" applyFill="1" applyBorder="1" applyAlignment="1" applyProtection="1">
      <alignment horizontal="right"/>
      <protection locked="0"/>
    </xf>
    <xf numFmtId="0" fontId="12" fillId="9" borderId="13" xfId="0" applyFont="1" applyFill="1" applyBorder="1" applyAlignment="1">
      <alignment horizontal="center"/>
    </xf>
    <xf numFmtId="0" fontId="12" fillId="9" borderId="20" xfId="0" applyFont="1" applyFill="1" applyBorder="1" applyAlignment="1">
      <alignment horizontal="center"/>
    </xf>
    <xf numFmtId="0" fontId="21" fillId="9" borderId="1" xfId="0" applyFont="1" applyFill="1" applyBorder="1" applyAlignment="1">
      <alignment horizontal="right"/>
    </xf>
    <xf numFmtId="0" fontId="21" fillId="9" borderId="19" xfId="6" applyFont="1" applyFill="1" applyBorder="1" applyAlignment="1"/>
    <xf numFmtId="0" fontId="17" fillId="9" borderId="8" xfId="6" applyFont="1" applyFill="1" applyBorder="1" applyAlignment="1"/>
    <xf numFmtId="0" fontId="17" fillId="9" borderId="9" xfId="6" applyFont="1" applyFill="1" applyBorder="1" applyAlignment="1"/>
    <xf numFmtId="0" fontId="21" fillId="9" borderId="21" xfId="6" applyFont="1" applyFill="1" applyBorder="1" applyAlignment="1"/>
    <xf numFmtId="0" fontId="17" fillId="9" borderId="22" xfId="6" applyFont="1" applyFill="1" applyBorder="1" applyAlignment="1"/>
    <xf numFmtId="0" fontId="17" fillId="9" borderId="23" xfId="6" applyFont="1" applyFill="1" applyBorder="1" applyAlignment="1">
      <alignment wrapText="1"/>
    </xf>
    <xf numFmtId="0" fontId="18" fillId="0" borderId="0" xfId="6" applyFont="1" applyAlignment="1"/>
    <xf numFmtId="0" fontId="18" fillId="0" borderId="0" xfId="6" applyFont="1">
      <alignment vertical="top"/>
    </xf>
    <xf numFmtId="0" fontId="18" fillId="0" borderId="0" xfId="6" applyFont="1" applyAlignment="1">
      <alignment wrapText="1"/>
    </xf>
    <xf numFmtId="0" fontId="18" fillId="0" borderId="11" xfId="6" applyFont="1" applyBorder="1" applyAlignment="1">
      <alignment horizontal="right"/>
    </xf>
    <xf numFmtId="0" fontId="18" fillId="0" borderId="0" xfId="6" applyFont="1" applyAlignment="1">
      <alignment horizontal="right"/>
    </xf>
    <xf numFmtId="5" fontId="12" fillId="7" borderId="1" xfId="0" applyNumberFormat="1" applyFont="1" applyFill="1" applyBorder="1" applyAlignment="1">
      <alignment horizontal="right"/>
    </xf>
    <xf numFmtId="42" fontId="12" fillId="7" borderId="1" xfId="0" applyNumberFormat="1" applyFont="1" applyFill="1" applyBorder="1" applyAlignment="1">
      <alignment horizontal="right"/>
    </xf>
    <xf numFmtId="2" fontId="18" fillId="7" borderId="1" xfId="7" applyNumberFormat="1" applyFont="1" applyFill="1" applyBorder="1" applyAlignment="1">
      <alignment horizontal="right"/>
    </xf>
    <xf numFmtId="0" fontId="18" fillId="0" borderId="11" xfId="6" quotePrefix="1" applyFont="1" applyBorder="1" applyAlignment="1">
      <alignment horizontal="right"/>
    </xf>
    <xf numFmtId="0" fontId="18" fillId="0" borderId="0" xfId="6" quotePrefix="1" applyFont="1" applyAlignment="1">
      <alignment horizontal="right"/>
    </xf>
    <xf numFmtId="10" fontId="18" fillId="0" borderId="1" xfId="7" applyFont="1" applyBorder="1" applyAlignment="1"/>
    <xf numFmtId="0" fontId="12" fillId="7" borderId="1" xfId="0" applyFont="1" applyFill="1" applyBorder="1" applyAlignment="1" applyProtection="1">
      <alignment horizontal="right"/>
      <protection locked="0" hidden="1"/>
    </xf>
    <xf numFmtId="174" fontId="12" fillId="7" borderId="1" xfId="0" applyNumberFormat="1" applyFont="1" applyFill="1" applyBorder="1" applyAlignment="1" applyProtection="1">
      <alignment horizontal="right"/>
      <protection locked="0" hidden="1"/>
    </xf>
    <xf numFmtId="0" fontId="18" fillId="0" borderId="10" xfId="6" applyFont="1" applyBorder="1" applyAlignment="1">
      <alignment horizontal="right"/>
    </xf>
    <xf numFmtId="174" fontId="18" fillId="7" borderId="1" xfId="6" applyNumberFormat="1" applyFont="1" applyFill="1" applyBorder="1" applyAlignment="1"/>
    <xf numFmtId="174" fontId="18" fillId="7" borderId="1" xfId="8" applyNumberFormat="1" applyFont="1" applyFill="1" applyBorder="1" applyAlignment="1"/>
    <xf numFmtId="0" fontId="12" fillId="0" borderId="13" xfId="6" applyFont="1" applyBorder="1" applyAlignment="1">
      <alignment horizontal="right" wrapText="1"/>
    </xf>
    <xf numFmtId="0" fontId="12" fillId="0" borderId="6" xfId="6" applyFont="1" applyBorder="1" applyAlignment="1">
      <alignment horizontal="right" wrapText="1"/>
    </xf>
    <xf numFmtId="174" fontId="12" fillId="7" borderId="1" xfId="6" applyNumberFormat="1" applyFont="1" applyFill="1" applyBorder="1" applyAlignment="1">
      <alignment horizontal="center"/>
    </xf>
    <xf numFmtId="0" fontId="18" fillId="0" borderId="13" xfId="6" applyFont="1" applyBorder="1" applyAlignment="1">
      <alignment horizontal="right"/>
    </xf>
    <xf numFmtId="0" fontId="18" fillId="0" borderId="6" xfId="6" applyFont="1" applyBorder="1" applyAlignment="1">
      <alignment horizontal="right"/>
    </xf>
    <xf numFmtId="175" fontId="18" fillId="0" borderId="0" xfId="6" applyNumberFormat="1" applyFont="1" applyAlignment="1"/>
    <xf numFmtId="0" fontId="18" fillId="0" borderId="2" xfId="6" applyFont="1" applyBorder="1" applyAlignment="1">
      <alignment horizontal="center"/>
    </xf>
    <xf numFmtId="0" fontId="18" fillId="0" borderId="3" xfId="6" applyFont="1" applyBorder="1" applyAlignment="1">
      <alignment horizontal="center" wrapText="1"/>
    </xf>
    <xf numFmtId="0" fontId="18" fillId="0" borderId="3" xfId="6" applyFont="1" applyBorder="1" applyAlignment="1">
      <alignment horizontal="center"/>
    </xf>
    <xf numFmtId="0" fontId="18" fillId="0" borderId="1" xfId="6" applyFont="1" applyBorder="1" applyAlignment="1">
      <alignment horizontal="center" wrapText="1"/>
    </xf>
    <xf numFmtId="0" fontId="19" fillId="0" borderId="1" xfId="6" applyFont="1" applyBorder="1" applyAlignment="1">
      <alignment horizontal="center" wrapText="1"/>
    </xf>
    <xf numFmtId="0" fontId="18" fillId="0" borderId="11" xfId="6" applyFont="1" applyBorder="1" applyAlignment="1">
      <alignment horizontal="right"/>
    </xf>
    <xf numFmtId="41" fontId="12" fillId="6" borderId="2" xfId="0" applyNumberFormat="1" applyFont="1" applyFill="1" applyBorder="1" applyAlignment="1" applyProtection="1">
      <alignment horizontal="right"/>
      <protection locked="0" hidden="1"/>
    </xf>
    <xf numFmtId="10" fontId="18" fillId="7" borderId="1" xfId="7" applyFont="1" applyFill="1" applyBorder="1" applyAlignment="1">
      <alignment horizontal="right"/>
    </xf>
    <xf numFmtId="174" fontId="18" fillId="7" borderId="1" xfId="6" applyNumberFormat="1" applyFont="1" applyFill="1" applyBorder="1" applyAlignment="1">
      <alignment horizontal="right"/>
    </xf>
    <xf numFmtId="41" fontId="12" fillId="6" borderId="1" xfId="0" applyNumberFormat="1" applyFont="1" applyFill="1" applyBorder="1" applyAlignment="1" applyProtection="1">
      <alignment horizontal="right"/>
      <protection locked="0" hidden="1"/>
    </xf>
    <xf numFmtId="41" fontId="18" fillId="7" borderId="1" xfId="9" applyNumberFormat="1" applyFont="1" applyFill="1" applyBorder="1" applyAlignment="1">
      <alignment horizontal="right"/>
    </xf>
    <xf numFmtId="41" fontId="18" fillId="0" borderId="0" xfId="0" applyNumberFormat="1" applyFont="1"/>
    <xf numFmtId="174" fontId="18" fillId="0" borderId="0" xfId="0" applyNumberFormat="1" applyFont="1"/>
    <xf numFmtId="0" fontId="12" fillId="0" borderId="13" xfId="6" applyFont="1" applyBorder="1" applyAlignment="1">
      <alignment horizontal="right"/>
    </xf>
    <xf numFmtId="0" fontId="12" fillId="0" borderId="1" xfId="6" applyFont="1" applyBorder="1" applyAlignment="1">
      <alignment horizontal="right"/>
    </xf>
    <xf numFmtId="0" fontId="18" fillId="0" borderId="1" xfId="6" applyFont="1" applyBorder="1" applyAlignment="1">
      <alignment horizontal="right"/>
    </xf>
    <xf numFmtId="174" fontId="18" fillId="0" borderId="13" xfId="6" applyNumberFormat="1" applyFont="1" applyBorder="1" applyAlignment="1">
      <alignment horizontal="right"/>
    </xf>
    <xf numFmtId="0" fontId="12" fillId="0" borderId="20" xfId="6" applyFont="1" applyBorder="1" applyAlignment="1">
      <alignment horizontal="right"/>
    </xf>
    <xf numFmtId="0" fontId="12" fillId="0" borderId="2" xfId="6" applyFont="1" applyBorder="1" applyAlignment="1">
      <alignment horizontal="center"/>
    </xf>
    <xf numFmtId="42" fontId="12" fillId="7" borderId="4" xfId="0" applyNumberFormat="1" applyFont="1" applyFill="1" applyBorder="1"/>
    <xf numFmtId="0" fontId="18" fillId="0" borderId="0" xfId="6" applyFont="1" applyAlignment="1">
      <alignment horizontal="centerContinuous"/>
    </xf>
    <xf numFmtId="174" fontId="18" fillId="0" borderId="0" xfId="6" applyNumberFormat="1" applyFont="1" applyAlignment="1">
      <alignment horizontal="centerContinuous"/>
    </xf>
    <xf numFmtId="0" fontId="12" fillId="0" borderId="0" xfId="6" applyFont="1" applyAlignment="1">
      <alignment horizontal="right" wrapText="1"/>
    </xf>
    <xf numFmtId="0" fontId="36" fillId="0" borderId="0" xfId="6" applyFont="1" applyAlignment="1">
      <alignment horizontal="center" wrapText="1"/>
    </xf>
    <xf numFmtId="5" fontId="12" fillId="0" borderId="0" xfId="9" applyFont="1" applyBorder="1" applyAlignment="1">
      <alignment horizontal="center"/>
    </xf>
    <xf numFmtId="0" fontId="12" fillId="0" borderId="0" xfId="6" applyFont="1" applyAlignment="1">
      <alignment horizontal="right"/>
    </xf>
    <xf numFmtId="0" fontId="40" fillId="0" borderId="0" xfId="6" applyFont="1" applyAlignment="1">
      <alignment horizontal="right"/>
    </xf>
    <xf numFmtId="0" fontId="40" fillId="0" borderId="0" xfId="6" applyFont="1" applyAlignment="1"/>
    <xf numFmtId="0" fontId="21" fillId="9" borderId="19" xfId="6" applyFont="1" applyFill="1" applyBorder="1" applyAlignment="1">
      <alignment horizontal="center"/>
    </xf>
    <xf numFmtId="0" fontId="21" fillId="9" borderId="8" xfId="6" applyFont="1" applyFill="1" applyBorder="1" applyAlignment="1">
      <alignment horizontal="center"/>
    </xf>
    <xf numFmtId="0" fontId="21" fillId="9" borderId="19" xfId="6" applyFont="1" applyFill="1" applyBorder="1" applyAlignment="1">
      <alignment horizontal="center" wrapText="1"/>
    </xf>
    <xf numFmtId="0" fontId="21" fillId="9" borderId="9" xfId="6" applyFont="1" applyFill="1" applyBorder="1" applyAlignment="1">
      <alignment horizontal="center" wrapText="1"/>
    </xf>
    <xf numFmtId="0" fontId="21" fillId="9" borderId="9" xfId="6" applyFont="1" applyFill="1" applyBorder="1" applyAlignment="1">
      <alignment horizontal="center"/>
    </xf>
    <xf numFmtId="0" fontId="21" fillId="9" borderId="13" xfId="6" applyFont="1" applyFill="1" applyBorder="1" applyAlignment="1">
      <alignment horizontal="center"/>
    </xf>
    <xf numFmtId="0" fontId="21" fillId="9" borderId="6" xfId="6" applyFont="1" applyFill="1" applyBorder="1" applyAlignment="1">
      <alignment horizontal="center"/>
    </xf>
    <xf numFmtId="0" fontId="21" fillId="9" borderId="13" xfId="6" applyFont="1" applyFill="1" applyBorder="1" applyAlignment="1">
      <alignment horizontal="center" wrapText="1"/>
    </xf>
    <xf numFmtId="0" fontId="21" fillId="9" borderId="20" xfId="6" applyFont="1" applyFill="1" applyBorder="1" applyAlignment="1">
      <alignment horizontal="center" wrapText="1"/>
    </xf>
    <xf numFmtId="176" fontId="21" fillId="9" borderId="13" xfId="6" applyNumberFormat="1" applyFont="1" applyFill="1" applyBorder="1" applyAlignment="1">
      <alignment horizontal="center" vertical="top" wrapText="1"/>
    </xf>
    <xf numFmtId="176" fontId="21" fillId="9" borderId="20" xfId="6" applyNumberFormat="1" applyFont="1" applyFill="1" applyBorder="1" applyAlignment="1">
      <alignment horizontal="center" vertical="top" wrapText="1"/>
    </xf>
    <xf numFmtId="49" fontId="9" fillId="0" borderId="0" xfId="0" applyNumberFormat="1" applyFont="1" applyFill="1" applyAlignment="1" applyProtection="1">
      <alignment horizontal="left" vertical="center" wrapText="1"/>
      <protection hidden="1"/>
    </xf>
    <xf numFmtId="49" fontId="17" fillId="7" borderId="27" xfId="0" applyNumberFormat="1" applyFont="1" applyFill="1" applyBorder="1" applyAlignment="1" applyProtection="1">
      <alignment horizontal="left" vertical="center" wrapText="1"/>
      <protection hidden="1"/>
    </xf>
    <xf numFmtId="49" fontId="17" fillId="7" borderId="25" xfId="0" applyNumberFormat="1" applyFont="1" applyFill="1" applyBorder="1" applyAlignment="1" applyProtection="1">
      <alignment horizontal="left" vertical="center" wrapText="1"/>
      <protection hidden="1"/>
    </xf>
    <xf numFmtId="49" fontId="19" fillId="7" borderId="2" xfId="0" applyNumberFormat="1" applyFont="1" applyFill="1" applyBorder="1" applyAlignment="1" applyProtection="1">
      <alignment horizontal="left" vertical="center" wrapText="1"/>
      <protection hidden="1"/>
    </xf>
    <xf numFmtId="0" fontId="38" fillId="8" borderId="31" xfId="0" applyFont="1" applyFill="1" applyBorder="1" applyAlignment="1">
      <alignment horizontal="left"/>
    </xf>
    <xf numFmtId="9" fontId="38" fillId="8" borderId="32" xfId="0" applyNumberFormat="1" applyFont="1" applyFill="1" applyBorder="1" applyAlignment="1">
      <alignment horizontal="right" wrapText="1"/>
    </xf>
    <xf numFmtId="0" fontId="38" fillId="8" borderId="32" xfId="0" applyFont="1" applyFill="1" applyBorder="1" applyAlignment="1">
      <alignment horizontal="right" wrapText="1"/>
    </xf>
    <xf numFmtId="165" fontId="38" fillId="8" borderId="29" xfId="0" applyNumberFormat="1" applyFont="1" applyFill="1" applyBorder="1" applyAlignment="1">
      <alignment horizontal="right" wrapText="1"/>
    </xf>
    <xf numFmtId="165" fontId="19" fillId="7" borderId="37" xfId="0" applyNumberFormat="1" applyFont="1" applyFill="1" applyBorder="1"/>
    <xf numFmtId="0" fontId="38" fillId="8" borderId="28" xfId="0" applyFont="1" applyFill="1" applyBorder="1" applyAlignment="1">
      <alignment horizontal="left"/>
    </xf>
    <xf numFmtId="9" fontId="38" fillId="8" borderId="29" xfId="0" applyNumberFormat="1" applyFont="1" applyFill="1" applyBorder="1" applyAlignment="1">
      <alignment horizontal="right" wrapText="1"/>
    </xf>
    <xf numFmtId="0" fontId="38" fillId="8" borderId="29" xfId="0" applyFont="1" applyFill="1" applyBorder="1" applyAlignment="1">
      <alignment horizontal="right" wrapText="1"/>
    </xf>
    <xf numFmtId="9" fontId="38" fillId="8" borderId="29" xfId="0" applyNumberFormat="1" applyFont="1" applyFill="1" applyBorder="1" applyAlignment="1">
      <alignment horizontal="right"/>
    </xf>
    <xf numFmtId="1" fontId="38" fillId="8" borderId="29" xfId="0" applyNumberFormat="1" applyFont="1" applyFill="1" applyBorder="1" applyAlignment="1">
      <alignment horizontal="right"/>
    </xf>
    <xf numFmtId="3" fontId="38" fillId="8" borderId="29" xfId="0" applyNumberFormat="1" applyFont="1" applyFill="1" applyBorder="1"/>
    <xf numFmtId="0" fontId="38" fillId="8" borderId="36" xfId="0" applyFont="1" applyFill="1" applyBorder="1" applyAlignment="1">
      <alignment horizontal="left"/>
    </xf>
    <xf numFmtId="9" fontId="38" fillId="8" borderId="30" xfId="0" applyNumberFormat="1" applyFont="1" applyFill="1" applyBorder="1" applyAlignment="1">
      <alignment horizontal="right"/>
    </xf>
    <xf numFmtId="1" fontId="38" fillId="8" borderId="30" xfId="0" applyNumberFormat="1" applyFont="1" applyFill="1" applyBorder="1" applyAlignment="1">
      <alignment horizontal="right"/>
    </xf>
    <xf numFmtId="3" fontId="38" fillId="8" borderId="30" xfId="0" applyNumberFormat="1" applyFont="1" applyFill="1" applyBorder="1"/>
    <xf numFmtId="0" fontId="38" fillId="8" borderId="30" xfId="0" applyFont="1" applyFill="1" applyBorder="1" applyAlignment="1">
      <alignment horizontal="right" wrapText="1"/>
    </xf>
    <xf numFmtId="0" fontId="19" fillId="7" borderId="1" xfId="0" applyFont="1" applyFill="1" applyBorder="1" applyAlignment="1">
      <alignment horizontal="right"/>
    </xf>
    <xf numFmtId="3" fontId="19" fillId="7" borderId="1" xfId="0" applyNumberFormat="1" applyFont="1" applyFill="1" applyBorder="1" applyAlignment="1">
      <alignment horizontal="center"/>
    </xf>
    <xf numFmtId="0" fontId="19" fillId="0" borderId="21" xfId="0" applyFont="1" applyBorder="1" applyAlignment="1">
      <alignment horizontal="right"/>
    </xf>
    <xf numFmtId="165" fontId="19" fillId="0" borderId="8" xfId="0" applyNumberFormat="1" applyFont="1" applyBorder="1"/>
    <xf numFmtId="0" fontId="19" fillId="0" borderId="8" xfId="0" applyFont="1" applyBorder="1"/>
    <xf numFmtId="165" fontId="19" fillId="7" borderId="2" xfId="0" applyNumberFormat="1" applyFont="1" applyFill="1" applyBorder="1" applyAlignment="1">
      <alignment horizontal="right"/>
    </xf>
    <xf numFmtId="165" fontId="19" fillId="7" borderId="25" xfId="0" applyNumberFormat="1" applyFont="1" applyFill="1" applyBorder="1" applyAlignment="1">
      <alignment horizontal="right"/>
    </xf>
    <xf numFmtId="165" fontId="19" fillId="7" borderId="1" xfId="0" applyNumberFormat="1" applyFont="1" applyFill="1" applyBorder="1"/>
    <xf numFmtId="0" fontId="18" fillId="0" borderId="21" xfId="0" applyFont="1" applyFill="1" applyBorder="1" applyProtection="1">
      <protection hidden="1"/>
    </xf>
    <xf numFmtId="0" fontId="19" fillId="6" borderId="21" xfId="0" applyFont="1" applyFill="1" applyBorder="1" applyAlignment="1" applyProtection="1">
      <alignment horizontal="left" vertical="top"/>
      <protection hidden="1"/>
    </xf>
    <xf numFmtId="0" fontId="19" fillId="6" borderId="22" xfId="0" applyFont="1" applyFill="1" applyBorder="1" applyAlignment="1" applyProtection="1">
      <alignment horizontal="left" vertical="top"/>
      <protection hidden="1"/>
    </xf>
    <xf numFmtId="0" fontId="19" fillId="6" borderId="23" xfId="0" applyFont="1" applyFill="1" applyBorder="1" applyAlignment="1" applyProtection="1">
      <alignment horizontal="left" vertical="top"/>
      <protection hidden="1"/>
    </xf>
    <xf numFmtId="0" fontId="19" fillId="6" borderId="11" xfId="0" applyFont="1" applyFill="1" applyBorder="1" applyAlignment="1" applyProtection="1">
      <alignment horizontal="left" vertical="top"/>
      <protection hidden="1"/>
    </xf>
    <xf numFmtId="0" fontId="19" fillId="6" borderId="0" xfId="0" applyFont="1" applyFill="1" applyAlignment="1" applyProtection="1">
      <alignment horizontal="left" vertical="top"/>
      <protection hidden="1"/>
    </xf>
    <xf numFmtId="0" fontId="19" fillId="6" borderId="10" xfId="0" applyFont="1" applyFill="1" applyBorder="1" applyAlignment="1" applyProtection="1">
      <alignment horizontal="left" vertical="top"/>
      <protection hidden="1"/>
    </xf>
    <xf numFmtId="0" fontId="19" fillId="6" borderId="13" xfId="0" applyFont="1" applyFill="1" applyBorder="1" applyAlignment="1" applyProtection="1">
      <alignment horizontal="left" vertical="top"/>
      <protection hidden="1"/>
    </xf>
    <xf numFmtId="0" fontId="19" fillId="6" borderId="6" xfId="0" applyFont="1" applyFill="1" applyBorder="1" applyAlignment="1" applyProtection="1">
      <alignment horizontal="left" vertical="top"/>
      <protection hidden="1"/>
    </xf>
    <xf numFmtId="0" fontId="19" fillId="6" borderId="20" xfId="0" applyFont="1" applyFill="1" applyBorder="1" applyAlignment="1" applyProtection="1">
      <alignment horizontal="left" vertical="top"/>
      <protection hidden="1"/>
    </xf>
    <xf numFmtId="5" fontId="18" fillId="6" borderId="1" xfId="1" applyNumberFormat="1" applyFont="1" applyFill="1" applyBorder="1" applyAlignment="1" applyProtection="1">
      <alignment horizontal="left"/>
      <protection locked="0" hidden="1"/>
    </xf>
    <xf numFmtId="5" fontId="18" fillId="6" borderId="2" xfId="1" applyNumberFormat="1" applyFont="1" applyFill="1" applyBorder="1" applyAlignment="1" applyProtection="1">
      <alignment horizontal="left"/>
      <protection locked="0" hidden="1"/>
    </xf>
    <xf numFmtId="5" fontId="18" fillId="6" borderId="25" xfId="1" applyNumberFormat="1" applyFont="1" applyFill="1" applyBorder="1" applyAlignment="1" applyProtection="1">
      <alignment horizontal="left"/>
      <protection locked="0" hidden="1"/>
    </xf>
    <xf numFmtId="0" fontId="18" fillId="0" borderId="11" xfId="0" applyFont="1" applyFill="1" applyBorder="1" applyProtection="1">
      <protection hidden="1"/>
    </xf>
    <xf numFmtId="0" fontId="16" fillId="7" borderId="13" xfId="0" applyFont="1" applyFill="1" applyBorder="1" applyAlignment="1">
      <alignment horizontal="left" vertical="top"/>
    </xf>
    <xf numFmtId="0" fontId="16" fillId="7" borderId="6" xfId="0" applyFont="1" applyFill="1" applyBorder="1" applyAlignment="1">
      <alignment horizontal="left" vertical="top"/>
    </xf>
    <xf numFmtId="0" fontId="16" fillId="7" borderId="20" xfId="0" applyFont="1" applyFill="1" applyBorder="1" applyAlignment="1">
      <alignment horizontal="left" vertical="top"/>
    </xf>
  </cellXfs>
  <cellStyles count="16">
    <cellStyle name="Comma0" xfId="8" xr:uid="{B3106400-2284-40A2-9DEC-46CCCAECE790}"/>
    <cellStyle name="Currency" xfId="1" builtinId="4"/>
    <cellStyle name="Currency0" xfId="9" xr:uid="{086B1E24-7EA2-44A7-B53D-074FA52CBCB0}"/>
    <cellStyle name="Good" xfId="3" builtinId="26"/>
    <cellStyle name="Hyperlink" xfId="4" builtinId="8"/>
    <cellStyle name="Hyperlink 2" xfId="15" xr:uid="{BD6DABAD-6134-4B7A-843C-9ACF3B2CE566}"/>
    <cellStyle name="Normal" xfId="0" builtinId="0"/>
    <cellStyle name="Normal 2" xfId="5" xr:uid="{62B9E703-F1E4-47BB-992D-83D8F8E645DF}"/>
    <cellStyle name="Normal 2 2" xfId="13" xr:uid="{5FC83FCA-6C1C-4339-BFBC-22F5B984F18E}"/>
    <cellStyle name="Normal 3" xfId="11" xr:uid="{4582AB1E-F6BA-454B-B1E8-D90D103CB882}"/>
    <cellStyle name="Normal 5" xfId="14" xr:uid="{601623EE-FEE3-4453-A1E6-3B6BB417BF38}"/>
    <cellStyle name="Normal_ATTACH-1" xfId="10" xr:uid="{90EC5B95-7493-4FBA-A4E3-72050F413500}"/>
    <cellStyle name="Normal_Sheet1" xfId="6" xr:uid="{7E0F547D-84BA-4100-A944-D569FD6AB3EF}"/>
    <cellStyle name="Percent" xfId="2" builtinId="5"/>
    <cellStyle name="Percent 2" xfId="12" xr:uid="{691218F9-18A3-466D-8257-A020AFC9D038}"/>
    <cellStyle name="Percent_Sheet1" xfId="7" xr:uid="{5F1CE422-46EC-40A1-9ABE-6A65FBE24008}"/>
  </cellStyles>
  <dxfs count="10">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dxf>
    <dxf>
      <fill>
        <patternFill patternType="solid">
          <fgColor rgb="FFF4C7C3"/>
          <bgColor rgb="FFF4C7C3"/>
        </patternFill>
      </fill>
    </dxf>
    <dxf>
      <fill>
        <patternFill patternType="solid">
          <fgColor rgb="FFFFFFCC"/>
          <bgColor rgb="FFFFFFCC"/>
        </patternFill>
      </fill>
    </dxf>
    <dxf>
      <fill>
        <patternFill>
          <bgColor rgb="FFD0F6C6"/>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8EBF0"/>
      <color rgb="FF112F60"/>
      <color rgb="FFFDEECD"/>
      <color rgb="FFB1CAE1"/>
      <color rgb="FF2F628F"/>
      <color rgb="FFFFAEA5"/>
      <color rgb="FF89B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a445\Desktop\Other%20States\CO\Copy%20of%20Budget%20Spreadsheet%20Homeownership.xlsx" TargetMode="External"/><Relationship Id="rId1" Type="http://schemas.openxmlformats.org/officeDocument/2006/relationships/externalLinkPath" Target="file:///C:\Users\cca445\Desktop\Other%20States\CO\Copy%20of%20Budget%20Spreadsheet%20Homeownersh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Dev Budget"/>
      <sheetName val="Unit Mix &amp; For Sale Affordabili"/>
      <sheetName val="Project Funding"/>
      <sheetName val="Match Calculator"/>
      <sheetName val="Sources &amp; Uses"/>
      <sheetName val="Assessment"/>
      <sheetName val="Assisted Units"/>
      <sheetName val="Amort Sched"/>
      <sheetName val="Financial Review"/>
      <sheetName val="Calculations+Tables"/>
      <sheetName val="Rent+Income Limits - LIHTC"/>
      <sheetName val="Rent+Income Limits - HOME"/>
    </sheetNames>
    <sheetDataSet>
      <sheetData sheetId="0" refreshError="1"/>
      <sheetData sheetId="1">
        <row r="5">
          <cell r="C5" t="str">
            <v>Select County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D964-5FFD-4D32-BF6C-7F38467A92E1}">
  <dimension ref="A1:AE93"/>
  <sheetViews>
    <sheetView tabSelected="1" zoomScaleNormal="100" workbookViewId="0">
      <selection activeCell="R12" sqref="R12"/>
    </sheetView>
  </sheetViews>
  <sheetFormatPr defaultRowHeight="15" x14ac:dyDescent="0.2"/>
  <cols>
    <col min="1" max="16384" width="9.140625" style="16"/>
  </cols>
  <sheetData>
    <row r="1" spans="1:26" s="1" customFormat="1" ht="24.95" customHeight="1" x14ac:dyDescent="0.25">
      <c r="A1" s="1" t="s">
        <v>319</v>
      </c>
    </row>
    <row r="2" spans="1:26" s="9" customFormat="1" ht="47.25" customHeight="1" x14ac:dyDescent="0.2">
      <c r="A2" s="4" t="s">
        <v>347</v>
      </c>
      <c r="B2" s="5"/>
      <c r="C2" s="5"/>
      <c r="D2" s="5"/>
      <c r="E2" s="5"/>
      <c r="F2" s="5"/>
      <c r="G2" s="5"/>
      <c r="H2" s="5"/>
      <c r="I2" s="5"/>
      <c r="J2" s="5"/>
      <c r="K2" s="5"/>
      <c r="L2" s="5"/>
      <c r="M2" s="5"/>
      <c r="N2" s="6"/>
      <c r="O2" s="7"/>
      <c r="P2" s="8"/>
      <c r="Q2" s="8"/>
      <c r="R2" s="8"/>
      <c r="S2" s="8"/>
      <c r="T2" s="8"/>
      <c r="U2" s="8"/>
      <c r="V2" s="8"/>
      <c r="W2" s="8"/>
      <c r="X2" s="8"/>
      <c r="Y2" s="8"/>
      <c r="Z2" s="8"/>
    </row>
    <row r="3" spans="1:26" s="8" customFormat="1" ht="15.75" customHeight="1" x14ac:dyDescent="0.2">
      <c r="B3" s="10"/>
      <c r="C3" s="10"/>
      <c r="D3" s="10"/>
      <c r="E3" s="10"/>
      <c r="F3" s="10"/>
      <c r="G3" s="10"/>
    </row>
    <row r="4" spans="1:26" s="8" customFormat="1" ht="15" customHeight="1" x14ac:dyDescent="0.2">
      <c r="B4" s="11" t="s">
        <v>0</v>
      </c>
      <c r="C4" s="12" t="s">
        <v>1</v>
      </c>
      <c r="E4" s="13"/>
      <c r="F4" s="14"/>
      <c r="G4" s="14"/>
      <c r="H4" s="14"/>
      <c r="I4" s="14"/>
      <c r="J4" s="14"/>
      <c r="K4" s="14"/>
      <c r="L4" s="15"/>
      <c r="O4" s="16"/>
      <c r="P4" s="16"/>
      <c r="Q4" s="16"/>
    </row>
    <row r="5" spans="1:26" s="8" customFormat="1" ht="15" customHeight="1" x14ac:dyDescent="0.2">
      <c r="C5" s="12"/>
      <c r="E5" s="9"/>
      <c r="F5" s="9"/>
      <c r="G5" s="9"/>
      <c r="H5" s="9"/>
      <c r="I5" s="9"/>
      <c r="J5" s="9"/>
      <c r="K5" s="9"/>
      <c r="L5" s="9"/>
      <c r="O5" s="16"/>
      <c r="P5" s="16"/>
      <c r="Q5" s="16"/>
      <c r="R5" s="17"/>
      <c r="S5" s="17"/>
    </row>
    <row r="6" spans="1:26" s="8" customFormat="1" ht="15" customHeight="1" x14ac:dyDescent="0.2">
      <c r="C6" s="12" t="s">
        <v>2</v>
      </c>
      <c r="E6" s="13"/>
      <c r="F6" s="14"/>
      <c r="G6" s="14"/>
      <c r="H6" s="14"/>
      <c r="I6" s="14"/>
      <c r="J6" s="14"/>
      <c r="K6" s="14"/>
      <c r="L6" s="15"/>
      <c r="O6" s="16"/>
      <c r="P6" s="16"/>
      <c r="Q6" s="16"/>
      <c r="R6" s="17"/>
      <c r="S6" s="17"/>
    </row>
    <row r="7" spans="1:26" s="8" customFormat="1" ht="15" customHeight="1" x14ac:dyDescent="0.2">
      <c r="C7" s="12" t="s">
        <v>3</v>
      </c>
      <c r="E7" s="13"/>
      <c r="F7" s="14"/>
      <c r="G7" s="15"/>
      <c r="H7" s="18" t="s">
        <v>4</v>
      </c>
      <c r="I7" s="19"/>
      <c r="J7" s="20"/>
      <c r="K7" s="21"/>
      <c r="L7" s="471" t="s">
        <v>5</v>
      </c>
      <c r="O7" s="16"/>
      <c r="P7" s="16"/>
      <c r="Q7" s="16"/>
      <c r="R7" s="17"/>
      <c r="S7" s="17"/>
    </row>
    <row r="8" spans="1:26" s="8" customFormat="1" ht="15" customHeight="1" x14ac:dyDescent="0.2">
      <c r="C8" s="12" t="s">
        <v>6</v>
      </c>
      <c r="E8" s="13"/>
      <c r="F8" s="14"/>
      <c r="G8" s="15"/>
      <c r="H8" s="22" t="s">
        <v>7</v>
      </c>
      <c r="I8" s="23" t="s">
        <v>19</v>
      </c>
      <c r="J8" s="24"/>
      <c r="K8" s="16"/>
      <c r="L8" s="128"/>
      <c r="O8" s="16"/>
      <c r="P8" s="16"/>
      <c r="Q8" s="16"/>
      <c r="R8" s="17"/>
      <c r="S8" s="17"/>
    </row>
    <row r="9" spans="1:26" s="8" customFormat="1" ht="15" customHeight="1" x14ac:dyDescent="0.2">
      <c r="C9" s="12"/>
      <c r="E9" s="25"/>
      <c r="F9" s="25"/>
      <c r="G9" s="25"/>
      <c r="H9" s="26"/>
      <c r="I9" s="26"/>
      <c r="J9" s="27"/>
      <c r="L9" s="16"/>
      <c r="O9" s="16"/>
      <c r="P9" s="16"/>
      <c r="Q9" s="16"/>
      <c r="R9" s="17"/>
      <c r="S9" s="17"/>
    </row>
    <row r="10" spans="1:26" s="8" customFormat="1" ht="15" customHeight="1" x14ac:dyDescent="0.2">
      <c r="B10" s="28" t="s">
        <v>10</v>
      </c>
      <c r="C10" s="12" t="s">
        <v>223</v>
      </c>
      <c r="K10" s="16"/>
      <c r="M10" s="16"/>
      <c r="N10" s="16"/>
      <c r="O10" s="16"/>
      <c r="P10" s="16"/>
      <c r="Q10" s="16"/>
      <c r="R10" s="17"/>
      <c r="S10" s="29"/>
    </row>
    <row r="11" spans="1:26" s="8" customFormat="1" ht="15" customHeight="1" x14ac:dyDescent="0.2">
      <c r="B11" s="28"/>
      <c r="C11" s="472"/>
      <c r="D11" s="473"/>
      <c r="E11" s="473"/>
      <c r="F11" s="473"/>
      <c r="G11" s="473"/>
      <c r="H11" s="473"/>
      <c r="I11" s="473"/>
      <c r="J11" s="473"/>
      <c r="K11" s="473"/>
      <c r="L11" s="474"/>
      <c r="M11" s="16"/>
      <c r="N11" s="16"/>
      <c r="O11" s="16"/>
      <c r="P11" s="16"/>
      <c r="Q11" s="16"/>
      <c r="R11" s="17"/>
      <c r="S11" s="29"/>
    </row>
    <row r="12" spans="1:26" s="8" customFormat="1" ht="15" customHeight="1" x14ac:dyDescent="0.2">
      <c r="B12" s="28"/>
      <c r="C12" s="475"/>
      <c r="D12" s="476"/>
      <c r="E12" s="476"/>
      <c r="F12" s="476"/>
      <c r="G12" s="476"/>
      <c r="H12" s="476"/>
      <c r="I12" s="476"/>
      <c r="J12" s="476"/>
      <c r="K12" s="476"/>
      <c r="L12" s="477"/>
      <c r="M12" s="16"/>
      <c r="N12" s="16"/>
      <c r="O12" s="16"/>
      <c r="P12" s="16"/>
      <c r="Q12" s="16"/>
      <c r="R12" s="17"/>
      <c r="S12" s="29"/>
    </row>
    <row r="13" spans="1:26" s="8" customFormat="1" ht="15" customHeight="1" x14ac:dyDescent="0.2">
      <c r="B13" s="28"/>
      <c r="C13" s="475"/>
      <c r="D13" s="476"/>
      <c r="E13" s="476"/>
      <c r="F13" s="476"/>
      <c r="G13" s="476"/>
      <c r="H13" s="476"/>
      <c r="I13" s="476"/>
      <c r="J13" s="476"/>
      <c r="K13" s="476"/>
      <c r="L13" s="477"/>
      <c r="M13" s="16"/>
      <c r="N13" s="16"/>
      <c r="O13" s="16"/>
      <c r="P13" s="16"/>
      <c r="Q13" s="16"/>
      <c r="R13" s="17"/>
      <c r="S13" s="29"/>
    </row>
    <row r="14" spans="1:26" s="8" customFormat="1" ht="15" customHeight="1" x14ac:dyDescent="0.2">
      <c r="B14" s="28"/>
      <c r="C14" s="475"/>
      <c r="D14" s="476"/>
      <c r="E14" s="476"/>
      <c r="F14" s="476"/>
      <c r="G14" s="476"/>
      <c r="H14" s="476"/>
      <c r="I14" s="476"/>
      <c r="J14" s="476"/>
      <c r="K14" s="476"/>
      <c r="L14" s="477"/>
      <c r="M14" s="16"/>
      <c r="N14" s="16"/>
      <c r="O14" s="16"/>
      <c r="P14" s="16"/>
      <c r="Q14" s="16"/>
      <c r="R14" s="17"/>
      <c r="S14" s="29"/>
    </row>
    <row r="15" spans="1:26" s="8" customFormat="1" ht="15" customHeight="1" x14ac:dyDescent="0.2">
      <c r="B15" s="28"/>
      <c r="C15" s="475"/>
      <c r="D15" s="476"/>
      <c r="E15" s="476"/>
      <c r="F15" s="476"/>
      <c r="G15" s="476"/>
      <c r="H15" s="476"/>
      <c r="I15" s="476"/>
      <c r="J15" s="476"/>
      <c r="K15" s="476"/>
      <c r="L15" s="477"/>
      <c r="M15" s="16"/>
      <c r="N15" s="16"/>
      <c r="O15" s="16"/>
      <c r="P15" s="16"/>
      <c r="Q15" s="16"/>
      <c r="R15" s="17"/>
      <c r="S15" s="29"/>
    </row>
    <row r="16" spans="1:26" s="8" customFormat="1" ht="15" customHeight="1" x14ac:dyDescent="0.2">
      <c r="B16" s="28"/>
      <c r="C16" s="478"/>
      <c r="D16" s="479"/>
      <c r="E16" s="479"/>
      <c r="F16" s="479"/>
      <c r="G16" s="479"/>
      <c r="H16" s="479"/>
      <c r="I16" s="479"/>
      <c r="J16" s="479"/>
      <c r="K16" s="479"/>
      <c r="L16" s="480"/>
      <c r="M16" s="16"/>
      <c r="N16" s="16"/>
      <c r="O16" s="16"/>
      <c r="P16" s="16"/>
      <c r="Q16" s="16"/>
      <c r="R16" s="17"/>
      <c r="S16" s="29"/>
    </row>
    <row r="17" spans="1:19" s="8" customFormat="1" ht="18" customHeight="1" x14ac:dyDescent="0.2">
      <c r="B17" s="30"/>
      <c r="O17" s="16"/>
      <c r="P17" s="16"/>
      <c r="Q17" s="16"/>
    </row>
    <row r="18" spans="1:19" s="8" customFormat="1" ht="15" customHeight="1" x14ac:dyDescent="0.25">
      <c r="B18" s="28" t="s">
        <v>11</v>
      </c>
      <c r="C18" s="8" t="s">
        <v>224</v>
      </c>
      <c r="M18" s="31"/>
      <c r="O18" s="16"/>
      <c r="P18" s="16"/>
      <c r="Q18" s="16"/>
    </row>
    <row r="19" spans="1:19" s="8" customFormat="1" ht="15" customHeight="1" x14ac:dyDescent="0.25">
      <c r="B19" s="28"/>
      <c r="D19" s="26" t="s">
        <v>18</v>
      </c>
      <c r="E19" s="32"/>
      <c r="F19" s="481"/>
      <c r="G19" s="481"/>
      <c r="H19" s="33"/>
      <c r="I19" s="33"/>
      <c r="J19" s="33"/>
      <c r="M19" s="31"/>
      <c r="O19" s="16"/>
      <c r="P19" s="16"/>
      <c r="Q19" s="16"/>
    </row>
    <row r="20" spans="1:19" s="8" customFormat="1" ht="15" customHeight="1" x14ac:dyDescent="0.25">
      <c r="B20" s="28"/>
      <c r="D20" s="26" t="s">
        <v>76</v>
      </c>
      <c r="E20" s="32"/>
      <c r="F20" s="481"/>
      <c r="G20" s="481"/>
      <c r="H20" s="34"/>
      <c r="I20" s="35"/>
      <c r="J20" s="33"/>
      <c r="M20" s="31"/>
      <c r="O20" s="16"/>
      <c r="P20" s="16"/>
      <c r="Q20" s="16"/>
    </row>
    <row r="21" spans="1:19" s="8" customFormat="1" ht="15" customHeight="1" x14ac:dyDescent="0.25">
      <c r="B21" s="28"/>
      <c r="D21" s="26" t="s">
        <v>83</v>
      </c>
      <c r="E21" s="32"/>
      <c r="F21" s="481"/>
      <c r="G21" s="481"/>
      <c r="H21" s="34"/>
      <c r="I21" s="35"/>
      <c r="J21" s="33"/>
      <c r="M21" s="31"/>
      <c r="O21" s="16"/>
      <c r="P21" s="16"/>
      <c r="Q21" s="16"/>
    </row>
    <row r="22" spans="1:19" s="8" customFormat="1" ht="15" customHeight="1" x14ac:dyDescent="0.25">
      <c r="B22" s="28"/>
      <c r="D22" s="26" t="s">
        <v>225</v>
      </c>
      <c r="E22" s="32"/>
      <c r="F22" s="482">
        <f>SUM(F19:G21)</f>
        <v>0</v>
      </c>
      <c r="G22" s="483"/>
      <c r="H22" s="34"/>
      <c r="I22" s="33"/>
      <c r="J22" s="33"/>
      <c r="M22" s="31"/>
      <c r="O22" s="16"/>
      <c r="P22" s="16"/>
    </row>
    <row r="23" spans="1:19" s="8" customFormat="1" ht="15" customHeight="1" x14ac:dyDescent="0.2"/>
    <row r="24" spans="1:19" s="92" customFormat="1" ht="24.95" customHeight="1" x14ac:dyDescent="0.25">
      <c r="A24" s="92" t="s">
        <v>320</v>
      </c>
    </row>
    <row r="25" spans="1:19" s="12" customFormat="1" ht="15" customHeight="1" x14ac:dyDescent="0.25">
      <c r="A25" s="8"/>
      <c r="B25" s="31"/>
      <c r="C25" s="8"/>
      <c r="D25" s="8"/>
      <c r="E25" s="8"/>
      <c r="F25" s="8"/>
      <c r="G25" s="8"/>
      <c r="H25" s="8"/>
      <c r="I25" s="8"/>
      <c r="J25" s="8"/>
      <c r="K25" s="8"/>
      <c r="L25" s="8"/>
      <c r="M25" s="8"/>
      <c r="N25" s="8"/>
      <c r="O25" s="8"/>
      <c r="P25" s="8"/>
      <c r="Q25" s="8"/>
    </row>
    <row r="26" spans="1:19" s="12" customFormat="1" ht="15" customHeight="1" x14ac:dyDescent="0.2">
      <c r="A26" s="8"/>
      <c r="B26" s="28" t="s">
        <v>0</v>
      </c>
      <c r="C26" s="12" t="s">
        <v>312</v>
      </c>
      <c r="D26" s="8"/>
      <c r="E26" s="8"/>
      <c r="F26" s="8"/>
      <c r="G26" s="8"/>
      <c r="H26" s="8"/>
      <c r="I26" s="36"/>
      <c r="J26" s="37"/>
      <c r="L26" s="8"/>
      <c r="M26" s="8"/>
      <c r="N26" s="8"/>
      <c r="O26" s="8"/>
      <c r="P26" s="38"/>
      <c r="Q26" s="39"/>
      <c r="R26" s="37"/>
      <c r="S26" s="8"/>
    </row>
    <row r="27" spans="1:19" s="12" customFormat="1" ht="15" customHeight="1" x14ac:dyDescent="0.2">
      <c r="A27" s="8"/>
      <c r="B27" s="28"/>
      <c r="C27" s="12" t="s">
        <v>281</v>
      </c>
      <c r="D27" s="8"/>
      <c r="E27" s="8"/>
      <c r="F27" s="8"/>
      <c r="G27" s="8"/>
      <c r="H27" s="8"/>
      <c r="I27" s="36"/>
      <c r="J27" s="37"/>
      <c r="L27" s="8"/>
      <c r="M27" s="8"/>
      <c r="N27" s="8"/>
      <c r="O27" s="8"/>
      <c r="P27" s="38"/>
      <c r="Q27" s="39"/>
      <c r="R27" s="37"/>
      <c r="S27" s="8"/>
    </row>
    <row r="28" spans="1:19" s="12" customFormat="1" ht="15" customHeight="1" x14ac:dyDescent="0.2">
      <c r="A28" s="8"/>
      <c r="B28" s="8"/>
      <c r="C28" s="8"/>
      <c r="D28" s="8"/>
      <c r="E28" s="8"/>
      <c r="F28" s="8"/>
      <c r="G28" s="8"/>
      <c r="H28" s="8"/>
      <c r="I28" s="8"/>
      <c r="J28" s="8"/>
      <c r="K28" s="8"/>
      <c r="L28" s="8"/>
      <c r="M28" s="8"/>
      <c r="N28" s="8"/>
      <c r="O28" s="8"/>
      <c r="P28" s="8"/>
      <c r="Q28" s="8"/>
    </row>
    <row r="29" spans="1:19" s="12" customFormat="1" ht="15" customHeight="1" x14ac:dyDescent="0.2">
      <c r="A29" s="29" t="s">
        <v>298</v>
      </c>
      <c r="B29" s="28" t="s">
        <v>10</v>
      </c>
      <c r="C29" s="12" t="s">
        <v>287</v>
      </c>
      <c r="E29" s="40"/>
      <c r="F29" s="41"/>
      <c r="I29" s="42"/>
      <c r="J29" s="484" t="s">
        <v>5</v>
      </c>
      <c r="K29" s="8"/>
      <c r="L29" s="8"/>
      <c r="M29" s="43" t="s">
        <v>8</v>
      </c>
      <c r="N29" s="8"/>
      <c r="O29" s="8"/>
      <c r="P29" s="8"/>
      <c r="Q29" s="8"/>
      <c r="R29" s="43"/>
    </row>
    <row r="30" spans="1:19" s="12" customFormat="1" ht="15" customHeight="1" x14ac:dyDescent="0.25">
      <c r="A30" s="29" t="s">
        <v>299</v>
      </c>
      <c r="B30" s="8"/>
      <c r="C30" s="8"/>
      <c r="D30" s="31"/>
      <c r="E30" s="31"/>
      <c r="F30" s="8"/>
      <c r="G30" s="8"/>
      <c r="H30" s="8"/>
      <c r="I30" s="8"/>
      <c r="J30" s="8"/>
      <c r="K30" s="8"/>
      <c r="L30" s="8"/>
      <c r="M30" s="8"/>
      <c r="N30" s="31"/>
      <c r="O30" s="8"/>
      <c r="P30" s="26"/>
      <c r="Q30" s="8"/>
    </row>
    <row r="31" spans="1:19" s="12" customFormat="1" ht="15" customHeight="1" x14ac:dyDescent="0.25">
      <c r="A31" s="8"/>
      <c r="B31" s="28" t="s">
        <v>11</v>
      </c>
      <c r="C31" s="44" t="s">
        <v>77</v>
      </c>
      <c r="D31" s="45"/>
      <c r="E31" s="45"/>
      <c r="F31" s="45"/>
      <c r="G31" s="45"/>
      <c r="H31" s="45"/>
      <c r="I31" s="45"/>
      <c r="J31" s="45"/>
      <c r="K31" s="46"/>
      <c r="L31" s="47"/>
      <c r="M31" s="48"/>
      <c r="N31" s="8"/>
      <c r="O31" s="8"/>
      <c r="P31" s="8"/>
      <c r="Q31" s="8"/>
    </row>
    <row r="32" spans="1:19" s="12" customFormat="1" ht="15" customHeight="1" x14ac:dyDescent="0.2">
      <c r="A32" s="8"/>
      <c r="B32" s="28"/>
      <c r="C32" s="49"/>
      <c r="D32" s="50" t="s">
        <v>5</v>
      </c>
      <c r="E32" s="51" t="s">
        <v>313</v>
      </c>
      <c r="F32" s="52"/>
      <c r="G32" s="8"/>
      <c r="H32" s="47"/>
      <c r="I32" s="8"/>
      <c r="J32" s="53"/>
      <c r="K32" s="47"/>
      <c r="L32" s="47"/>
      <c r="M32" s="48"/>
      <c r="N32" s="8"/>
      <c r="O32" s="8"/>
      <c r="P32" s="8"/>
      <c r="Q32" s="8"/>
    </row>
    <row r="33" spans="1:26" s="12" customFormat="1" ht="15" customHeight="1" x14ac:dyDescent="0.2">
      <c r="A33" s="8"/>
      <c r="B33" s="28"/>
      <c r="D33" s="8"/>
      <c r="E33" s="53"/>
      <c r="F33" s="52"/>
      <c r="G33" s="8"/>
      <c r="H33" s="47"/>
      <c r="I33" s="8"/>
      <c r="J33" s="53"/>
      <c r="K33" s="47"/>
      <c r="L33" s="47"/>
      <c r="M33" s="48"/>
      <c r="N33" s="8"/>
      <c r="O33" s="8"/>
      <c r="P33" s="8"/>
      <c r="Q33" s="8"/>
    </row>
    <row r="34" spans="1:26" s="12" customFormat="1" ht="15" customHeight="1" x14ac:dyDescent="0.2">
      <c r="A34" s="8"/>
      <c r="B34" s="28"/>
      <c r="C34" s="89" t="s">
        <v>314</v>
      </c>
      <c r="D34" s="89"/>
      <c r="E34" s="89"/>
      <c r="F34" s="90"/>
      <c r="G34" s="8"/>
      <c r="H34" s="91" t="s">
        <v>315</v>
      </c>
      <c r="I34" s="89"/>
      <c r="J34" s="89"/>
      <c r="K34" s="89"/>
      <c r="L34" s="47"/>
      <c r="M34" s="48"/>
      <c r="N34" s="8"/>
      <c r="O34" s="8"/>
      <c r="P34" s="8"/>
      <c r="Q34" s="8"/>
    </row>
    <row r="35" spans="1:26" s="12" customFormat="1" ht="15" customHeight="1" x14ac:dyDescent="0.2">
      <c r="A35" s="8"/>
      <c r="B35" s="28"/>
      <c r="D35" s="54">
        <f>SUM(E36:E40)</f>
        <v>0</v>
      </c>
      <c r="E35" s="55" t="e">
        <f>D35/I26</f>
        <v>#DIV/0!</v>
      </c>
      <c r="G35" s="8"/>
      <c r="H35" s="54">
        <f>SUM(I36:I40)</f>
        <v>0</v>
      </c>
      <c r="I35" s="55" t="e">
        <f>H35/M26</f>
        <v>#DIV/0!</v>
      </c>
      <c r="K35" s="16"/>
      <c r="L35" s="47"/>
      <c r="M35" s="48"/>
      <c r="N35" s="8"/>
      <c r="O35" s="8"/>
      <c r="P35" s="8"/>
      <c r="Q35" s="8"/>
    </row>
    <row r="36" spans="1:26" s="12" customFormat="1" ht="15" customHeight="1" x14ac:dyDescent="0.2">
      <c r="A36" s="8"/>
      <c r="B36" s="28"/>
      <c r="E36" s="54"/>
      <c r="F36" s="16" t="s">
        <v>78</v>
      </c>
      <c r="G36" s="8"/>
      <c r="H36" s="56"/>
      <c r="I36" s="54"/>
      <c r="J36" s="16" t="s">
        <v>78</v>
      </c>
      <c r="K36" s="16"/>
      <c r="L36" s="47"/>
      <c r="M36" s="48"/>
      <c r="N36" s="8"/>
      <c r="O36" s="8"/>
      <c r="P36" s="8"/>
      <c r="Q36" s="8"/>
    </row>
    <row r="37" spans="1:26" s="12" customFormat="1" ht="15" customHeight="1" x14ac:dyDescent="0.2">
      <c r="A37" s="8"/>
      <c r="B37" s="28"/>
      <c r="E37" s="49"/>
      <c r="F37" s="16" t="s">
        <v>79</v>
      </c>
      <c r="G37" s="8"/>
      <c r="H37" s="56"/>
      <c r="I37" s="49"/>
      <c r="J37" s="16" t="s">
        <v>79</v>
      </c>
      <c r="K37" s="16"/>
      <c r="L37" s="47"/>
      <c r="M37" s="48"/>
      <c r="N37" s="8"/>
      <c r="O37" s="8"/>
      <c r="P37" s="8"/>
      <c r="Q37" s="8"/>
    </row>
    <row r="38" spans="1:26" s="12" customFormat="1" ht="15" customHeight="1" x14ac:dyDescent="0.2">
      <c r="A38" s="8"/>
      <c r="B38" s="28"/>
      <c r="E38" s="49"/>
      <c r="F38" s="16" t="s">
        <v>80</v>
      </c>
      <c r="G38" s="8"/>
      <c r="H38" s="56"/>
      <c r="I38" s="49"/>
      <c r="J38" s="16" t="s">
        <v>80</v>
      </c>
      <c r="K38" s="16"/>
      <c r="L38" s="47"/>
      <c r="M38" s="48"/>
      <c r="N38" s="8"/>
      <c r="O38" s="8"/>
      <c r="P38" s="8"/>
      <c r="Q38" s="8"/>
    </row>
    <row r="39" spans="1:26" s="12" customFormat="1" ht="15" customHeight="1" x14ac:dyDescent="0.2">
      <c r="A39" s="8"/>
      <c r="B39" s="28"/>
      <c r="E39" s="49"/>
      <c r="F39" s="16" t="s">
        <v>81</v>
      </c>
      <c r="G39" s="8"/>
      <c r="H39" s="56"/>
      <c r="I39" s="49"/>
      <c r="J39" s="16" t="s">
        <v>81</v>
      </c>
      <c r="K39" s="16"/>
      <c r="L39" s="47"/>
      <c r="M39" s="48"/>
      <c r="N39" s="8"/>
      <c r="O39" s="8"/>
      <c r="P39" s="8"/>
      <c r="Q39" s="8"/>
    </row>
    <row r="40" spans="1:26" s="12" customFormat="1" ht="15" customHeight="1" x14ac:dyDescent="0.2">
      <c r="A40" s="8"/>
      <c r="B40" s="28"/>
      <c r="E40" s="49"/>
      <c r="F40" s="16" t="s">
        <v>82</v>
      </c>
      <c r="G40" s="8"/>
      <c r="H40" s="47"/>
      <c r="I40" s="49"/>
      <c r="J40" s="16" t="s">
        <v>82</v>
      </c>
      <c r="K40" s="47"/>
      <c r="L40" s="47"/>
      <c r="M40" s="48"/>
      <c r="N40" s="8"/>
      <c r="O40" s="8"/>
      <c r="P40" s="8"/>
      <c r="Q40" s="8"/>
    </row>
    <row r="41" spans="1:26" s="57" customFormat="1" ht="24.95" customHeight="1" x14ac:dyDescent="0.25">
      <c r="A41" s="57" t="s">
        <v>190</v>
      </c>
    </row>
    <row r="42" spans="1:26" s="58" customFormat="1" ht="24.95" customHeight="1" x14ac:dyDescent="0.2">
      <c r="A42" s="93" t="s">
        <v>321</v>
      </c>
      <c r="F42" s="59"/>
      <c r="G42" s="59"/>
      <c r="H42" s="59"/>
      <c r="I42" s="59"/>
      <c r="J42" s="59"/>
      <c r="K42" s="59"/>
      <c r="L42" s="59"/>
      <c r="M42" s="59"/>
      <c r="N42" s="59"/>
      <c r="O42" s="59"/>
      <c r="P42" s="59"/>
      <c r="Q42" s="59"/>
      <c r="R42" s="60"/>
      <c r="S42" s="60"/>
      <c r="T42" s="60"/>
      <c r="U42" s="60"/>
      <c r="V42" s="60"/>
      <c r="W42" s="60"/>
      <c r="X42" s="60"/>
    </row>
    <row r="43" spans="1:26" s="12" customFormat="1" ht="15" customHeight="1" x14ac:dyDescent="0.2">
      <c r="A43" s="61"/>
      <c r="B43" s="8" t="s">
        <v>0</v>
      </c>
      <c r="C43" s="38" t="s">
        <v>226</v>
      </c>
      <c r="E43" s="49"/>
      <c r="F43" s="62" t="s">
        <v>5</v>
      </c>
      <c r="G43" s="8"/>
      <c r="J43" s="8" t="s">
        <v>8</v>
      </c>
      <c r="K43" s="8"/>
      <c r="L43" s="8"/>
      <c r="M43" s="8"/>
      <c r="N43" s="8"/>
      <c r="O43" s="63"/>
      <c r="P43" s="29" t="s">
        <v>261</v>
      </c>
      <c r="Q43" s="8"/>
      <c r="R43" s="43"/>
      <c r="S43" s="29" t="s">
        <v>192</v>
      </c>
      <c r="T43" s="43"/>
      <c r="U43" s="43"/>
      <c r="V43" s="43"/>
      <c r="W43" s="43"/>
      <c r="X43" s="43"/>
    </row>
    <row r="44" spans="1:26" s="12" customFormat="1" ht="15" customHeight="1" x14ac:dyDescent="0.2">
      <c r="D44" s="64" t="s">
        <v>15</v>
      </c>
      <c r="E44" s="64"/>
      <c r="F44" s="65"/>
      <c r="G44" s="66"/>
      <c r="H44" s="66"/>
      <c r="I44" s="67"/>
      <c r="L44" s="68"/>
      <c r="M44" s="68"/>
      <c r="N44" s="68"/>
      <c r="O44" s="68"/>
      <c r="P44" s="17" t="s">
        <v>20</v>
      </c>
      <c r="Q44" s="68"/>
      <c r="R44" s="43"/>
      <c r="S44" s="29" t="s">
        <v>193</v>
      </c>
      <c r="T44" s="43"/>
      <c r="U44" s="43"/>
      <c r="V44" s="43"/>
      <c r="W44" s="43"/>
      <c r="X44" s="43"/>
    </row>
    <row r="45" spans="1:26" s="12" customFormat="1" ht="15" customHeight="1" x14ac:dyDescent="0.2">
      <c r="B45" s="8"/>
      <c r="C45" s="8"/>
      <c r="D45" s="64"/>
      <c r="E45" s="64"/>
      <c r="F45" s="69"/>
      <c r="G45" s="70"/>
      <c r="H45" s="70"/>
      <c r="I45" s="71"/>
      <c r="L45" s="68"/>
      <c r="M45" s="68"/>
      <c r="N45" s="68"/>
      <c r="O45" s="68"/>
      <c r="P45" s="17" t="s">
        <v>21</v>
      </c>
      <c r="Q45" s="68"/>
      <c r="R45" s="43"/>
      <c r="S45" s="29" t="s">
        <v>194</v>
      </c>
      <c r="T45" s="43"/>
      <c r="U45" s="43"/>
      <c r="V45" s="43"/>
      <c r="W45" s="43"/>
      <c r="X45" s="43"/>
    </row>
    <row r="46" spans="1:26" s="12" customFormat="1" ht="15" customHeight="1" x14ac:dyDescent="0.2">
      <c r="B46" s="8"/>
      <c r="C46" s="8"/>
      <c r="D46" s="64"/>
      <c r="E46" s="64"/>
      <c r="F46" s="72"/>
      <c r="G46" s="73"/>
      <c r="H46" s="73"/>
      <c r="I46" s="74"/>
      <c r="L46" s="68"/>
      <c r="M46" s="68"/>
      <c r="N46" s="68"/>
      <c r="O46" s="68"/>
      <c r="P46" s="17" t="s">
        <v>22</v>
      </c>
      <c r="Q46" s="68"/>
      <c r="R46" s="43"/>
      <c r="S46" s="29" t="s">
        <v>189</v>
      </c>
      <c r="T46" s="43"/>
      <c r="U46" s="43"/>
      <c r="V46" s="43"/>
      <c r="W46" s="43"/>
      <c r="X46" s="43"/>
    </row>
    <row r="47" spans="1:26" s="12" customFormat="1" ht="15" customHeight="1" x14ac:dyDescent="0.2">
      <c r="B47" s="8"/>
      <c r="C47" s="8"/>
      <c r="D47" s="8"/>
      <c r="E47" s="64"/>
      <c r="F47" s="64"/>
      <c r="G47" s="64"/>
      <c r="H47" s="75"/>
      <c r="I47" s="76"/>
      <c r="J47" s="76"/>
      <c r="K47" s="76"/>
      <c r="L47" s="76"/>
      <c r="M47" s="76"/>
      <c r="N47" s="76"/>
      <c r="O47" s="76"/>
      <c r="P47" s="17" t="s">
        <v>23</v>
      </c>
      <c r="Q47" s="76"/>
      <c r="R47" s="43"/>
      <c r="S47" s="43"/>
      <c r="T47" s="43"/>
      <c r="U47" s="43"/>
      <c r="V47" s="43"/>
      <c r="W47" s="43"/>
      <c r="X47" s="43"/>
    </row>
    <row r="48" spans="1:26" s="12" customFormat="1" ht="15" customHeight="1" x14ac:dyDescent="0.25">
      <c r="B48" s="28" t="s">
        <v>10</v>
      </c>
      <c r="C48" s="8" t="s">
        <v>227</v>
      </c>
      <c r="D48" s="77"/>
      <c r="E48" s="77"/>
      <c r="F48" s="64"/>
      <c r="G48" s="64"/>
      <c r="H48" s="64"/>
      <c r="I48" s="64"/>
      <c r="J48" s="49"/>
      <c r="K48" s="62" t="s">
        <v>5</v>
      </c>
      <c r="L48" s="53"/>
      <c r="O48" s="53"/>
      <c r="P48" s="53"/>
      <c r="Q48" s="53"/>
      <c r="R48" s="17" t="s">
        <v>24</v>
      </c>
      <c r="S48" s="53"/>
      <c r="T48" s="43"/>
      <c r="U48" s="43"/>
      <c r="V48" s="43"/>
      <c r="W48" s="43"/>
      <c r="X48" s="43"/>
      <c r="Y48" s="43"/>
      <c r="Z48" s="43"/>
    </row>
    <row r="49" spans="2:31" s="12" customFormat="1" ht="15" customHeight="1" x14ac:dyDescent="0.25">
      <c r="B49" s="8"/>
      <c r="C49" s="77"/>
      <c r="D49" s="64" t="s">
        <v>14</v>
      </c>
      <c r="E49" s="64"/>
      <c r="F49" s="65"/>
      <c r="G49" s="66"/>
      <c r="H49" s="66"/>
      <c r="I49" s="67"/>
      <c r="J49" s="53"/>
      <c r="K49" s="53"/>
      <c r="L49" s="53"/>
      <c r="M49" s="53"/>
      <c r="N49" s="53"/>
      <c r="O49" s="53"/>
      <c r="P49" s="17" t="s">
        <v>25</v>
      </c>
      <c r="Q49" s="53"/>
      <c r="R49" s="43"/>
      <c r="S49" s="43"/>
      <c r="T49" s="43"/>
      <c r="U49" s="43"/>
      <c r="V49" s="43"/>
      <c r="W49" s="43"/>
      <c r="X49" s="43"/>
    </row>
    <row r="50" spans="2:31" s="12" customFormat="1" ht="15" customHeight="1" x14ac:dyDescent="0.2">
      <c r="B50" s="8"/>
      <c r="C50" s="78"/>
      <c r="D50" s="64"/>
      <c r="E50" s="64"/>
      <c r="F50" s="69"/>
      <c r="G50" s="70"/>
      <c r="H50" s="70"/>
      <c r="I50" s="71"/>
      <c r="J50" s="53"/>
      <c r="K50" s="53"/>
      <c r="L50" s="53"/>
      <c r="M50" s="53"/>
      <c r="N50" s="53"/>
      <c r="O50" s="53"/>
      <c r="P50" s="17" t="s">
        <v>26</v>
      </c>
      <c r="Q50" s="53"/>
      <c r="R50" s="43"/>
      <c r="S50" s="43"/>
      <c r="T50" s="43"/>
      <c r="U50" s="43"/>
      <c r="V50" s="43"/>
      <c r="W50" s="43"/>
      <c r="X50" s="43"/>
      <c r="AE50" s="8"/>
    </row>
    <row r="51" spans="2:31" s="12" customFormat="1" ht="15" customHeight="1" x14ac:dyDescent="0.2">
      <c r="B51" s="8"/>
      <c r="C51" s="78"/>
      <c r="D51" s="64"/>
      <c r="E51" s="64"/>
      <c r="F51" s="72"/>
      <c r="G51" s="73"/>
      <c r="H51" s="73"/>
      <c r="I51" s="74"/>
      <c r="J51" s="78"/>
      <c r="K51" s="78"/>
      <c r="L51" s="78"/>
      <c r="M51" s="78"/>
      <c r="N51" s="78"/>
      <c r="O51" s="78"/>
      <c r="P51" s="17" t="s">
        <v>27</v>
      </c>
      <c r="Q51" s="8"/>
      <c r="R51" s="43"/>
      <c r="S51" s="43"/>
      <c r="T51" s="43"/>
      <c r="U51" s="43"/>
      <c r="V51" s="43"/>
      <c r="W51" s="43"/>
      <c r="X51" s="43"/>
    </row>
    <row r="52" spans="2:31" s="12" customFormat="1" ht="15" customHeight="1" x14ac:dyDescent="0.2">
      <c r="B52" s="8"/>
      <c r="C52" s="78"/>
      <c r="D52" s="64"/>
      <c r="E52" s="64"/>
      <c r="F52" s="47"/>
      <c r="G52" s="47"/>
      <c r="H52" s="79"/>
      <c r="I52" s="79"/>
      <c r="J52" s="78"/>
      <c r="K52" s="78"/>
      <c r="L52" s="78"/>
      <c r="M52" s="78"/>
      <c r="N52" s="78"/>
      <c r="O52" s="78"/>
      <c r="P52" s="17" t="s">
        <v>28</v>
      </c>
      <c r="Q52" s="8"/>
      <c r="R52" s="43"/>
      <c r="S52" s="43"/>
      <c r="T52" s="43"/>
      <c r="U52" s="43"/>
      <c r="V52" s="43"/>
      <c r="W52" s="43"/>
      <c r="X52" s="43"/>
    </row>
    <row r="53" spans="2:31" s="12" customFormat="1" ht="15" customHeight="1" x14ac:dyDescent="0.2">
      <c r="B53" s="28" t="s">
        <v>11</v>
      </c>
      <c r="C53" s="38" t="s">
        <v>17</v>
      </c>
      <c r="D53" s="8"/>
      <c r="E53" s="8"/>
      <c r="J53" s="49"/>
      <c r="K53" s="62" t="s">
        <v>5</v>
      </c>
      <c r="N53" s="53"/>
      <c r="O53" s="53"/>
      <c r="P53" s="53"/>
      <c r="Q53" s="53"/>
      <c r="R53" s="17" t="s">
        <v>29</v>
      </c>
      <c r="S53" s="53"/>
      <c r="T53" s="43"/>
    </row>
    <row r="54" spans="2:31" s="12" customFormat="1" ht="15" customHeight="1" x14ac:dyDescent="0.2">
      <c r="B54" s="8"/>
      <c r="C54" s="8"/>
      <c r="D54" s="64" t="s">
        <v>14</v>
      </c>
      <c r="E54" s="64"/>
      <c r="F54" s="65"/>
      <c r="G54" s="66"/>
      <c r="H54" s="66"/>
      <c r="I54" s="67"/>
      <c r="L54" s="53"/>
      <c r="M54" s="53"/>
      <c r="N54" s="53"/>
      <c r="O54" s="53"/>
      <c r="P54" s="17" t="s">
        <v>30</v>
      </c>
      <c r="Q54" s="53"/>
      <c r="R54" s="43"/>
    </row>
    <row r="55" spans="2:31" s="12" customFormat="1" ht="15" customHeight="1" x14ac:dyDescent="0.2">
      <c r="B55" s="8"/>
      <c r="C55" s="8"/>
      <c r="D55" s="8"/>
      <c r="E55" s="8"/>
      <c r="F55" s="69"/>
      <c r="G55" s="70"/>
      <c r="H55" s="70"/>
      <c r="I55" s="71"/>
      <c r="L55" s="53"/>
      <c r="M55" s="53"/>
      <c r="N55" s="53"/>
      <c r="O55" s="53"/>
      <c r="P55" s="17" t="s">
        <v>31</v>
      </c>
      <c r="Q55" s="53"/>
    </row>
    <row r="56" spans="2:31" s="12" customFormat="1" ht="15" customHeight="1" x14ac:dyDescent="0.2">
      <c r="B56" s="8"/>
      <c r="C56" s="8"/>
      <c r="D56" s="8"/>
      <c r="E56" s="8"/>
      <c r="F56" s="72"/>
      <c r="G56" s="73"/>
      <c r="H56" s="73"/>
      <c r="I56" s="74"/>
      <c r="J56" s="8"/>
      <c r="K56" s="8"/>
      <c r="L56" s="8"/>
      <c r="M56" s="8"/>
      <c r="N56" s="8"/>
      <c r="O56" s="8"/>
      <c r="P56" s="17" t="s">
        <v>32</v>
      </c>
      <c r="Q56" s="8"/>
    </row>
    <row r="57" spans="2:31" s="12" customFormat="1" ht="15" customHeight="1" x14ac:dyDescent="0.2">
      <c r="B57" s="8"/>
      <c r="C57" s="8"/>
      <c r="D57" s="38"/>
      <c r="E57" s="8"/>
      <c r="F57" s="80"/>
      <c r="G57" s="81"/>
      <c r="H57" s="82"/>
      <c r="L57" s="83"/>
      <c r="M57" s="83"/>
      <c r="P57" s="17" t="s">
        <v>33</v>
      </c>
    </row>
    <row r="58" spans="2:31" s="12" customFormat="1" x14ac:dyDescent="0.2">
      <c r="B58" s="28" t="s">
        <v>12</v>
      </c>
      <c r="C58" s="12" t="s">
        <v>238</v>
      </c>
      <c r="D58" s="16"/>
      <c r="E58" s="16"/>
      <c r="F58" s="16"/>
      <c r="G58" s="16"/>
      <c r="H58" s="16"/>
      <c r="I58" s="16"/>
      <c r="J58" s="16"/>
      <c r="K58" s="84"/>
      <c r="L58" s="62" t="s">
        <v>5</v>
      </c>
      <c r="M58" s="16"/>
      <c r="N58" s="16"/>
      <c r="R58" s="17" t="s">
        <v>34</v>
      </c>
    </row>
    <row r="59" spans="2:31" s="12" customFormat="1" ht="15" customHeight="1" x14ac:dyDescent="0.2">
      <c r="C59" s="16"/>
      <c r="D59" s="85" t="s">
        <v>239</v>
      </c>
      <c r="E59" s="85"/>
      <c r="F59" s="65"/>
      <c r="G59" s="86"/>
      <c r="H59" s="86"/>
      <c r="I59" s="86"/>
      <c r="J59" s="67"/>
      <c r="K59" s="16"/>
      <c r="L59" s="16"/>
      <c r="P59" s="17" t="s">
        <v>35</v>
      </c>
    </row>
    <row r="60" spans="2:31" s="12" customFormat="1" x14ac:dyDescent="0.2">
      <c r="C60" s="16"/>
      <c r="D60" s="85"/>
      <c r="E60" s="85"/>
      <c r="F60" s="69"/>
      <c r="G60" s="70"/>
      <c r="H60" s="70"/>
      <c r="I60" s="70"/>
      <c r="J60" s="71"/>
      <c r="P60" s="17" t="s">
        <v>36</v>
      </c>
    </row>
    <row r="61" spans="2:31" s="12" customFormat="1" x14ac:dyDescent="0.2">
      <c r="D61" s="85"/>
      <c r="E61" s="85"/>
      <c r="F61" s="72"/>
      <c r="G61" s="73"/>
      <c r="H61" s="73"/>
      <c r="I61" s="73"/>
      <c r="J61" s="74"/>
      <c r="P61" s="17" t="s">
        <v>37</v>
      </c>
    </row>
    <row r="62" spans="2:31" s="12" customFormat="1" x14ac:dyDescent="0.2">
      <c r="P62" s="17" t="s">
        <v>38</v>
      </c>
    </row>
    <row r="63" spans="2:31" s="12" customFormat="1" x14ac:dyDescent="0.2">
      <c r="B63" s="28" t="s">
        <v>13</v>
      </c>
      <c r="C63" s="12" t="s">
        <v>316</v>
      </c>
      <c r="P63" s="17" t="s">
        <v>39</v>
      </c>
    </row>
    <row r="64" spans="2:31" s="12" customFormat="1" x14ac:dyDescent="0.2">
      <c r="D64" s="85" t="s">
        <v>282</v>
      </c>
      <c r="E64" s="85"/>
      <c r="F64" s="65"/>
      <c r="G64" s="86"/>
      <c r="H64" s="86"/>
      <c r="I64" s="86"/>
      <c r="J64" s="67"/>
      <c r="P64" s="17" t="s">
        <v>40</v>
      </c>
    </row>
    <row r="65" spans="1:18" s="12" customFormat="1" x14ac:dyDescent="0.2">
      <c r="D65" s="85"/>
      <c r="E65" s="85"/>
      <c r="F65" s="69"/>
      <c r="G65" s="70"/>
      <c r="H65" s="70"/>
      <c r="I65" s="70"/>
      <c r="J65" s="71"/>
      <c r="K65" s="87"/>
      <c r="L65" s="87"/>
      <c r="M65" s="87"/>
      <c r="P65" s="17" t="s">
        <v>41</v>
      </c>
    </row>
    <row r="66" spans="1:18" s="12" customFormat="1" x14ac:dyDescent="0.2">
      <c r="D66" s="85"/>
      <c r="E66" s="85"/>
      <c r="F66" s="72"/>
      <c r="G66" s="73"/>
      <c r="H66" s="73"/>
      <c r="I66" s="73"/>
      <c r="J66" s="74"/>
      <c r="K66" s="87"/>
      <c r="L66" s="87"/>
      <c r="M66" s="87"/>
      <c r="P66" s="17" t="s">
        <v>42</v>
      </c>
    </row>
    <row r="67" spans="1:18" s="12" customFormat="1" x14ac:dyDescent="0.2">
      <c r="I67" s="87"/>
      <c r="J67" s="87"/>
      <c r="K67" s="87"/>
      <c r="L67" s="87"/>
      <c r="M67" s="87"/>
      <c r="P67" s="17" t="s">
        <v>43</v>
      </c>
    </row>
    <row r="68" spans="1:18" s="12" customFormat="1" x14ac:dyDescent="0.2">
      <c r="B68" s="28" t="s">
        <v>93</v>
      </c>
      <c r="C68" s="12" t="s">
        <v>288</v>
      </c>
      <c r="P68" s="17" t="s">
        <v>44</v>
      </c>
    </row>
    <row r="69" spans="1:18" s="12" customFormat="1" x14ac:dyDescent="0.2">
      <c r="D69" s="49"/>
      <c r="E69" s="50" t="s">
        <v>5</v>
      </c>
      <c r="F69" s="12" t="s">
        <v>289</v>
      </c>
      <c r="P69" s="17" t="s">
        <v>45</v>
      </c>
    </row>
    <row r="70" spans="1:18" s="12" customFormat="1" x14ac:dyDescent="0.2">
      <c r="D70" s="49"/>
      <c r="E70" s="50" t="s">
        <v>5</v>
      </c>
      <c r="F70" s="12" t="s">
        <v>290</v>
      </c>
      <c r="P70" s="17" t="s">
        <v>46</v>
      </c>
    </row>
    <row r="71" spans="1:18" x14ac:dyDescent="0.2">
      <c r="A71" s="12"/>
      <c r="B71" s="12"/>
      <c r="C71" s="12"/>
      <c r="D71" s="49"/>
      <c r="E71" s="50" t="s">
        <v>5</v>
      </c>
      <c r="F71" s="16" t="s">
        <v>291</v>
      </c>
      <c r="P71" s="17" t="s">
        <v>47</v>
      </c>
    </row>
    <row r="72" spans="1:18" x14ac:dyDescent="0.2">
      <c r="D72" s="16" t="s">
        <v>292</v>
      </c>
      <c r="P72" s="17" t="s">
        <v>48</v>
      </c>
    </row>
    <row r="73" spans="1:18" x14ac:dyDescent="0.2">
      <c r="P73" s="17" t="s">
        <v>49</v>
      </c>
    </row>
    <row r="74" spans="1:18" x14ac:dyDescent="0.2">
      <c r="B74" s="28" t="s">
        <v>94</v>
      </c>
      <c r="C74" s="16" t="s">
        <v>293</v>
      </c>
      <c r="N74" s="49"/>
      <c r="O74" s="50" t="s">
        <v>5</v>
      </c>
      <c r="R74" s="17" t="s">
        <v>50</v>
      </c>
    </row>
    <row r="75" spans="1:18" x14ac:dyDescent="0.2">
      <c r="D75" s="88" t="s">
        <v>294</v>
      </c>
      <c r="E75" s="88"/>
      <c r="F75" s="65"/>
      <c r="G75" s="86"/>
      <c r="H75" s="86"/>
      <c r="I75" s="86"/>
      <c r="J75" s="67"/>
      <c r="P75" s="17" t="s">
        <v>51</v>
      </c>
    </row>
    <row r="76" spans="1:18" x14ac:dyDescent="0.2">
      <c r="D76" s="88"/>
      <c r="E76" s="88"/>
      <c r="F76" s="69"/>
      <c r="G76" s="70"/>
      <c r="H76" s="70"/>
      <c r="I76" s="70"/>
      <c r="J76" s="71"/>
      <c r="P76" s="17" t="s">
        <v>52</v>
      </c>
    </row>
    <row r="77" spans="1:18" x14ac:dyDescent="0.2">
      <c r="D77" s="88"/>
      <c r="E77" s="88"/>
      <c r="F77" s="72"/>
      <c r="G77" s="73"/>
      <c r="H77" s="73"/>
      <c r="I77" s="73"/>
      <c r="J77" s="74"/>
      <c r="P77" s="17" t="s">
        <v>53</v>
      </c>
    </row>
    <row r="78" spans="1:18" x14ac:dyDescent="0.2">
      <c r="P78" s="17" t="s">
        <v>54</v>
      </c>
    </row>
    <row r="79" spans="1:18" x14ac:dyDescent="0.2">
      <c r="P79" s="17" t="s">
        <v>55</v>
      </c>
    </row>
    <row r="80" spans="1:18" x14ac:dyDescent="0.2">
      <c r="P80" s="17" t="s">
        <v>56</v>
      </c>
    </row>
    <row r="81" spans="16:16" x14ac:dyDescent="0.2">
      <c r="P81" s="17" t="s">
        <v>57</v>
      </c>
    </row>
    <row r="82" spans="16:16" x14ac:dyDescent="0.2">
      <c r="P82" s="17" t="s">
        <v>58</v>
      </c>
    </row>
    <row r="83" spans="16:16" x14ac:dyDescent="0.2">
      <c r="P83" s="17" t="s">
        <v>59</v>
      </c>
    </row>
    <row r="84" spans="16:16" x14ac:dyDescent="0.2">
      <c r="P84" s="17" t="s">
        <v>60</v>
      </c>
    </row>
    <row r="85" spans="16:16" x14ac:dyDescent="0.2">
      <c r="P85" s="17" t="s">
        <v>61</v>
      </c>
    </row>
    <row r="86" spans="16:16" x14ac:dyDescent="0.2">
      <c r="P86" s="17" t="s">
        <v>62</v>
      </c>
    </row>
    <row r="87" spans="16:16" x14ac:dyDescent="0.2">
      <c r="P87" s="17" t="s">
        <v>63</v>
      </c>
    </row>
    <row r="88" spans="16:16" x14ac:dyDescent="0.2">
      <c r="P88" s="17" t="s">
        <v>64</v>
      </c>
    </row>
    <row r="89" spans="16:16" x14ac:dyDescent="0.2">
      <c r="P89" s="17" t="s">
        <v>65</v>
      </c>
    </row>
    <row r="90" spans="16:16" x14ac:dyDescent="0.2">
      <c r="P90" s="17" t="s">
        <v>66</v>
      </c>
    </row>
    <row r="91" spans="16:16" x14ac:dyDescent="0.2">
      <c r="P91" s="17" t="s">
        <v>67</v>
      </c>
    </row>
    <row r="92" spans="16:16" x14ac:dyDescent="0.2">
      <c r="P92" s="17" t="s">
        <v>68</v>
      </c>
    </row>
    <row r="93" spans="16:16" x14ac:dyDescent="0.2">
      <c r="P93" s="17" t="s">
        <v>69</v>
      </c>
    </row>
  </sheetData>
  <dataConsolidate/>
  <mergeCells count="24">
    <mergeCell ref="D64:E66"/>
    <mergeCell ref="F64:J66"/>
    <mergeCell ref="D75:E77"/>
    <mergeCell ref="F75:J77"/>
    <mergeCell ref="F54:I56"/>
    <mergeCell ref="F49:I51"/>
    <mergeCell ref="C31:K31"/>
    <mergeCell ref="D59:E61"/>
    <mergeCell ref="F59:J61"/>
    <mergeCell ref="F44:I46"/>
    <mergeCell ref="C34:F34"/>
    <mergeCell ref="H34:K34"/>
    <mergeCell ref="A24:XFD24"/>
    <mergeCell ref="A2:N2"/>
    <mergeCell ref="F19:G19"/>
    <mergeCell ref="F20:G20"/>
    <mergeCell ref="I7:K7"/>
    <mergeCell ref="C11:L16"/>
    <mergeCell ref="F22:G22"/>
    <mergeCell ref="E6:L6"/>
    <mergeCell ref="E4:L4"/>
    <mergeCell ref="E7:G7"/>
    <mergeCell ref="E8:G8"/>
    <mergeCell ref="F21:G21"/>
  </mergeCells>
  <conditionalFormatting sqref="O43">
    <cfRule type="expression" dxfId="9" priority="3">
      <formula>$E$43="Ground Lease"</formula>
    </cfRule>
  </conditionalFormatting>
  <dataValidations count="3">
    <dataValidation type="list" allowBlank="1" showInputMessage="1" showErrorMessage="1" sqref="I29 C32 E43 J48 J53 K58 D69:D71 N74" xr:uid="{228A6157-527B-4F24-B77B-81BF8EFAC072}">
      <formula1>$A$29:$A$30</formula1>
    </dataValidation>
    <dataValidation type="list" errorStyle="warning" allowBlank="1" showInputMessage="1" showErrorMessage="1" sqref="H32:H33" xr:uid="{93D66458-E0EF-4D07-BB37-83B88D18740B}">
      <formula1>#REF!</formula1>
    </dataValidation>
    <dataValidation type="list" errorStyle="warning" showInputMessage="1" showErrorMessage="1" errorTitle="SmartDox" error="The value you entered for the dropdown is not valid." sqref="I7:K7" xr:uid="{42CDE714-7252-46A9-8EA0-C9941106A747}">
      <formula1>$P$43:$P$93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2339-0512-4985-B0FA-06DCD1D793A7}">
  <dimension ref="A1:X64"/>
  <sheetViews>
    <sheetView zoomScaleNormal="100" workbookViewId="0">
      <selection activeCell="G6" sqref="G6:M6"/>
    </sheetView>
  </sheetViews>
  <sheetFormatPr defaultRowHeight="15" x14ac:dyDescent="0.2"/>
  <cols>
    <col min="1" max="16384" width="9.140625" style="16"/>
  </cols>
  <sheetData>
    <row r="1" spans="1:24" s="106" customFormat="1" ht="24.95" customHeight="1" x14ac:dyDescent="0.25">
      <c r="A1" s="106" t="s">
        <v>322</v>
      </c>
    </row>
    <row r="2" spans="1:24" s="10" customFormat="1" ht="15" customHeight="1" x14ac:dyDescent="0.2">
      <c r="A2" s="130" t="s">
        <v>324</v>
      </c>
      <c r="B2" s="131"/>
      <c r="C2" s="131"/>
      <c r="D2" s="131"/>
      <c r="E2" s="131"/>
      <c r="F2" s="131"/>
      <c r="G2" s="131"/>
      <c r="H2" s="131"/>
      <c r="I2" s="131"/>
      <c r="J2" s="131"/>
      <c r="K2" s="131"/>
      <c r="L2" s="136"/>
      <c r="M2" s="134"/>
      <c r="N2" s="134"/>
    </row>
    <row r="3" spans="1:24" s="10" customFormat="1" ht="15" customHeight="1" x14ac:dyDescent="0.2">
      <c r="A3" s="132"/>
      <c r="B3" s="133"/>
      <c r="C3" s="133"/>
      <c r="D3" s="133"/>
      <c r="E3" s="133"/>
      <c r="F3" s="133"/>
      <c r="G3" s="133"/>
      <c r="H3" s="133"/>
      <c r="I3" s="133"/>
      <c r="J3" s="133"/>
      <c r="K3" s="133"/>
      <c r="L3" s="137"/>
      <c r="M3" s="134"/>
      <c r="N3" s="134"/>
    </row>
    <row r="4" spans="1:24" s="107" customFormat="1" ht="15" customHeight="1" x14ac:dyDescent="0.2">
      <c r="B4" s="108"/>
      <c r="M4" s="138"/>
      <c r="N4" s="138"/>
    </row>
    <row r="5" spans="1:24" s="107" customFormat="1" ht="15" customHeight="1" x14ac:dyDescent="0.2">
      <c r="B5" s="107" t="s">
        <v>229</v>
      </c>
      <c r="R5" s="96"/>
    </row>
    <row r="6" spans="1:24" s="107" customFormat="1" ht="15" customHeight="1" x14ac:dyDescent="0.2">
      <c r="B6" s="108"/>
      <c r="C6" s="109" t="s">
        <v>228</v>
      </c>
      <c r="D6" s="109"/>
      <c r="E6" s="109"/>
      <c r="F6" s="109"/>
      <c r="G6" s="147" t="s">
        <v>8</v>
      </c>
      <c r="H6" s="148"/>
      <c r="I6" s="148"/>
      <c r="J6" s="148"/>
      <c r="K6" s="148"/>
      <c r="L6" s="148"/>
      <c r="M6" s="149"/>
      <c r="S6" s="96"/>
    </row>
    <row r="7" spans="1:24" s="107" customFormat="1" ht="15" customHeight="1" x14ac:dyDescent="0.2">
      <c r="B7" s="108"/>
      <c r="C7" s="109" t="s">
        <v>84</v>
      </c>
      <c r="D7" s="109"/>
      <c r="E7" s="109"/>
      <c r="F7" s="109"/>
      <c r="G7" s="144" t="s">
        <v>8</v>
      </c>
      <c r="H7" s="145"/>
      <c r="I7" s="145"/>
      <c r="J7" s="145"/>
      <c r="K7" s="145"/>
      <c r="L7" s="145"/>
      <c r="M7" s="146"/>
      <c r="S7" s="96"/>
      <c r="W7" s="96"/>
      <c r="X7" s="108"/>
    </row>
    <row r="8" spans="1:24" s="107" customFormat="1" ht="15" customHeight="1" x14ac:dyDescent="0.2">
      <c r="B8" s="108"/>
      <c r="C8" s="109" t="s">
        <v>3</v>
      </c>
      <c r="D8" s="109"/>
      <c r="E8" s="109"/>
      <c r="F8" s="109"/>
      <c r="G8" s="144" t="s">
        <v>8</v>
      </c>
      <c r="H8" s="146"/>
      <c r="I8" s="110" t="s">
        <v>85</v>
      </c>
      <c r="J8" s="97" t="s">
        <v>8</v>
      </c>
      <c r="K8" s="110" t="s">
        <v>86</v>
      </c>
      <c r="L8" s="150"/>
      <c r="M8" s="151"/>
      <c r="S8" s="96"/>
      <c r="W8" s="96"/>
    </row>
    <row r="9" spans="1:24" s="107" customFormat="1" ht="15" customHeight="1" x14ac:dyDescent="0.2">
      <c r="B9" s="108"/>
      <c r="C9" s="109" t="s">
        <v>87</v>
      </c>
      <c r="D9" s="109"/>
      <c r="E9" s="109"/>
      <c r="F9" s="111"/>
      <c r="G9" s="144" t="s">
        <v>8</v>
      </c>
      <c r="H9" s="145"/>
      <c r="I9" s="145"/>
      <c r="J9" s="145"/>
      <c r="K9" s="145"/>
      <c r="L9" s="145"/>
      <c r="M9" s="146"/>
      <c r="N9" s="112"/>
      <c r="S9" s="96"/>
      <c r="T9" s="113"/>
      <c r="W9" s="96"/>
    </row>
    <row r="10" spans="1:24" s="107" customFormat="1" ht="15" customHeight="1" x14ac:dyDescent="0.2">
      <c r="B10" s="108"/>
      <c r="C10" s="109" t="s">
        <v>88</v>
      </c>
      <c r="D10" s="114" t="s">
        <v>89</v>
      </c>
      <c r="E10" s="114"/>
      <c r="G10" s="152" t="s">
        <v>8</v>
      </c>
      <c r="H10" s="153"/>
      <c r="I10" s="110" t="s">
        <v>90</v>
      </c>
      <c r="J10" s="141" t="s">
        <v>8</v>
      </c>
      <c r="K10" s="142"/>
      <c r="L10" s="142"/>
      <c r="M10" s="143"/>
      <c r="N10" s="112"/>
      <c r="S10" s="96"/>
      <c r="T10" s="113"/>
      <c r="W10" s="96"/>
    </row>
    <row r="11" spans="1:24" s="107" customFormat="1" ht="15" customHeight="1" x14ac:dyDescent="0.2">
      <c r="B11" s="108"/>
    </row>
    <row r="12" spans="1:24" s="107" customFormat="1" ht="18" customHeight="1" x14ac:dyDescent="0.2">
      <c r="A12" s="139" t="s">
        <v>323</v>
      </c>
      <c r="B12" s="139"/>
      <c r="C12" s="139"/>
      <c r="D12" s="139"/>
      <c r="E12" s="139"/>
      <c r="F12" s="139"/>
      <c r="G12" s="139"/>
      <c r="H12" s="139"/>
      <c r="I12" s="139"/>
      <c r="J12" s="139"/>
      <c r="K12" s="139"/>
      <c r="L12" s="140"/>
      <c r="N12" s="115"/>
    </row>
    <row r="13" spans="1:24" s="107" customFormat="1" ht="15" customHeight="1" x14ac:dyDescent="0.2">
      <c r="A13" s="115"/>
      <c r="B13" s="116"/>
      <c r="C13" s="116"/>
      <c r="D13" s="116"/>
      <c r="E13" s="116"/>
      <c r="F13" s="116"/>
      <c r="G13" s="116"/>
      <c r="H13" s="116"/>
      <c r="I13" s="116"/>
      <c r="J13" s="116"/>
      <c r="K13" s="116"/>
      <c r="L13" s="117"/>
      <c r="N13" s="115"/>
    </row>
    <row r="14" spans="1:24" s="107" customFormat="1" ht="15" customHeight="1" x14ac:dyDescent="0.25">
      <c r="A14" s="108"/>
      <c r="B14" s="108" t="s">
        <v>0</v>
      </c>
      <c r="C14" s="109" t="s">
        <v>9</v>
      </c>
      <c r="D14" s="118"/>
      <c r="E14" s="118"/>
      <c r="G14" s="154"/>
      <c r="H14" s="155"/>
      <c r="I14" s="155"/>
      <c r="J14" s="155"/>
      <c r="K14" s="155"/>
      <c r="L14" s="156"/>
      <c r="O14" s="115"/>
    </row>
    <row r="15" spans="1:24" s="107" customFormat="1" ht="15" customHeight="1" x14ac:dyDescent="0.2">
      <c r="A15" s="108"/>
      <c r="B15" s="108"/>
      <c r="C15" s="109" t="s">
        <v>87</v>
      </c>
      <c r="F15" s="119"/>
      <c r="G15" s="144"/>
      <c r="H15" s="145"/>
      <c r="I15" s="145"/>
      <c r="J15" s="145"/>
      <c r="K15" s="145"/>
      <c r="L15" s="146"/>
    </row>
    <row r="16" spans="1:24" s="107" customFormat="1" ht="15" customHeight="1" x14ac:dyDescent="0.2">
      <c r="A16" s="108"/>
      <c r="B16" s="108"/>
      <c r="C16" s="109" t="s">
        <v>88</v>
      </c>
      <c r="F16" s="120"/>
      <c r="G16" s="157"/>
      <c r="H16" s="159"/>
      <c r="I16" s="121"/>
      <c r="J16" s="100"/>
      <c r="K16" s="101"/>
      <c r="L16" s="101"/>
    </row>
    <row r="17" spans="1:14" s="107" customFormat="1" ht="15" customHeight="1" x14ac:dyDescent="0.2">
      <c r="A17" s="108"/>
      <c r="B17" s="108"/>
      <c r="C17" s="109" t="s">
        <v>90</v>
      </c>
      <c r="F17" s="120"/>
      <c r="G17" s="157"/>
      <c r="H17" s="158"/>
      <c r="I17" s="158"/>
      <c r="J17" s="159"/>
      <c r="K17" s="102"/>
      <c r="L17" s="103"/>
    </row>
    <row r="18" spans="1:14" s="107" customFormat="1" ht="15" customHeight="1" x14ac:dyDescent="0.2">
      <c r="B18" s="108"/>
      <c r="M18" s="117"/>
    </row>
    <row r="19" spans="1:14" s="107" customFormat="1" ht="15" customHeight="1" x14ac:dyDescent="0.25">
      <c r="B19" s="108" t="s">
        <v>10</v>
      </c>
      <c r="C19" s="109" t="s">
        <v>91</v>
      </c>
      <c r="D19" s="118"/>
      <c r="E19" s="118"/>
      <c r="G19" s="154"/>
      <c r="H19" s="155"/>
      <c r="I19" s="155"/>
      <c r="J19" s="155"/>
      <c r="K19" s="155"/>
      <c r="L19" s="156"/>
    </row>
    <row r="20" spans="1:14" s="107" customFormat="1" ht="15" customHeight="1" x14ac:dyDescent="0.2">
      <c r="B20" s="108"/>
      <c r="C20" s="109" t="s">
        <v>87</v>
      </c>
      <c r="F20" s="119"/>
      <c r="G20" s="144"/>
      <c r="H20" s="145"/>
      <c r="I20" s="145"/>
      <c r="J20" s="145"/>
      <c r="K20" s="145"/>
      <c r="L20" s="146"/>
    </row>
    <row r="21" spans="1:14" s="107" customFormat="1" ht="15" customHeight="1" x14ac:dyDescent="0.2">
      <c r="B21" s="108"/>
      <c r="C21" s="109" t="s">
        <v>88</v>
      </c>
      <c r="F21" s="120"/>
      <c r="G21" s="157"/>
      <c r="H21" s="159"/>
      <c r="I21" s="167"/>
      <c r="J21" s="171"/>
      <c r="K21" s="172"/>
      <c r="L21" s="172"/>
    </row>
    <row r="22" spans="1:14" s="107" customFormat="1" ht="15" customHeight="1" x14ac:dyDescent="0.2">
      <c r="B22" s="108"/>
      <c r="C22" s="109" t="s">
        <v>90</v>
      </c>
      <c r="F22" s="120"/>
      <c r="G22" s="157"/>
      <c r="H22" s="158"/>
      <c r="I22" s="158"/>
      <c r="J22" s="159"/>
      <c r="K22" s="169"/>
      <c r="L22" s="170"/>
      <c r="M22" s="117"/>
    </row>
    <row r="23" spans="1:14" s="107" customFormat="1" ht="15" customHeight="1" x14ac:dyDescent="0.2">
      <c r="B23" s="108"/>
      <c r="C23" s="109"/>
      <c r="F23" s="120"/>
      <c r="G23" s="122"/>
      <c r="H23" s="122"/>
      <c r="I23" s="122"/>
      <c r="J23" s="122"/>
      <c r="K23" s="103"/>
      <c r="L23" s="103"/>
      <c r="M23" s="117"/>
    </row>
    <row r="24" spans="1:14" s="107" customFormat="1" ht="15" customHeight="1" x14ac:dyDescent="0.25">
      <c r="B24" s="108" t="s">
        <v>11</v>
      </c>
      <c r="C24" s="109" t="s">
        <v>230</v>
      </c>
      <c r="D24" s="118"/>
      <c r="E24" s="118"/>
      <c r="G24" s="154"/>
      <c r="H24" s="155"/>
      <c r="I24" s="155"/>
      <c r="J24" s="155"/>
      <c r="K24" s="155"/>
      <c r="L24" s="156"/>
    </row>
    <row r="25" spans="1:14" s="107" customFormat="1" ht="15" customHeight="1" x14ac:dyDescent="0.2">
      <c r="B25" s="108"/>
      <c r="C25" s="109" t="s">
        <v>87</v>
      </c>
      <c r="F25" s="119"/>
      <c r="G25" s="144"/>
      <c r="H25" s="145"/>
      <c r="I25" s="145"/>
      <c r="J25" s="145"/>
      <c r="K25" s="145"/>
      <c r="L25" s="146"/>
      <c r="N25" s="123"/>
    </row>
    <row r="26" spans="1:14" s="107" customFormat="1" ht="15" customHeight="1" x14ac:dyDescent="0.2">
      <c r="B26" s="108"/>
      <c r="C26" s="109" t="s">
        <v>88</v>
      </c>
      <c r="F26" s="120"/>
      <c r="G26" s="157"/>
      <c r="H26" s="159"/>
      <c r="I26" s="167"/>
      <c r="J26" s="171"/>
      <c r="K26" s="172"/>
      <c r="L26" s="172"/>
    </row>
    <row r="27" spans="1:14" s="107" customFormat="1" ht="15" customHeight="1" x14ac:dyDescent="0.2">
      <c r="B27" s="108"/>
      <c r="C27" s="109" t="s">
        <v>90</v>
      </c>
      <c r="F27" s="120"/>
      <c r="G27" s="157"/>
      <c r="H27" s="158"/>
      <c r="I27" s="158"/>
      <c r="J27" s="159"/>
      <c r="K27" s="169"/>
      <c r="L27" s="170"/>
    </row>
    <row r="28" spans="1:14" s="107" customFormat="1" ht="15" customHeight="1" x14ac:dyDescent="0.2">
      <c r="B28" s="108"/>
      <c r="F28" s="123"/>
      <c r="G28" s="123"/>
      <c r="H28" s="123"/>
      <c r="I28" s="110"/>
      <c r="J28" s="123"/>
      <c r="K28" s="123"/>
      <c r="L28" s="123"/>
      <c r="M28" s="124"/>
    </row>
    <row r="29" spans="1:14" s="107" customFormat="1" ht="15" customHeight="1" x14ac:dyDescent="0.25">
      <c r="B29" s="108" t="s">
        <v>12</v>
      </c>
      <c r="C29" s="125" t="s">
        <v>92</v>
      </c>
      <c r="D29" s="126"/>
      <c r="E29" s="126"/>
      <c r="G29" s="154"/>
      <c r="H29" s="155"/>
      <c r="I29" s="155"/>
      <c r="J29" s="155"/>
      <c r="K29" s="155"/>
      <c r="L29" s="156"/>
    </row>
    <row r="30" spans="1:14" s="107" customFormat="1" ht="15" customHeight="1" x14ac:dyDescent="0.2">
      <c r="B30" s="108"/>
      <c r="C30" s="109" t="s">
        <v>87</v>
      </c>
      <c r="F30" s="119"/>
      <c r="G30" s="144"/>
      <c r="H30" s="145"/>
      <c r="I30" s="145"/>
      <c r="J30" s="145"/>
      <c r="K30" s="145"/>
      <c r="L30" s="146"/>
      <c r="N30" s="123"/>
    </row>
    <row r="31" spans="1:14" s="107" customFormat="1" ht="15" customHeight="1" x14ac:dyDescent="0.2">
      <c r="B31" s="108"/>
      <c r="C31" s="109" t="s">
        <v>88</v>
      </c>
      <c r="F31" s="120"/>
      <c r="G31" s="157"/>
      <c r="H31" s="159"/>
      <c r="I31" s="167"/>
      <c r="J31" s="171"/>
      <c r="K31" s="172"/>
      <c r="L31" s="172"/>
    </row>
    <row r="32" spans="1:14" s="107" customFormat="1" ht="15" customHeight="1" x14ac:dyDescent="0.2">
      <c r="B32" s="108"/>
      <c r="C32" s="109" t="s">
        <v>90</v>
      </c>
      <c r="F32" s="120"/>
      <c r="G32" s="157"/>
      <c r="H32" s="158"/>
      <c r="I32" s="158"/>
      <c r="J32" s="159"/>
      <c r="K32" s="169"/>
      <c r="L32" s="170"/>
    </row>
    <row r="33" spans="1:14" s="107" customFormat="1" ht="15" customHeight="1" x14ac:dyDescent="0.2">
      <c r="B33" s="108"/>
      <c r="F33" s="120"/>
      <c r="G33" s="120"/>
      <c r="H33" s="120"/>
      <c r="I33" s="110"/>
      <c r="J33" s="127"/>
      <c r="K33" s="127"/>
      <c r="L33" s="127"/>
      <c r="M33" s="117"/>
    </row>
    <row r="34" spans="1:14" s="107" customFormat="1" ht="15" customHeight="1" x14ac:dyDescent="0.25">
      <c r="B34" s="108" t="s">
        <v>13</v>
      </c>
      <c r="C34" s="109" t="s">
        <v>295</v>
      </c>
      <c r="D34" s="118"/>
      <c r="E34" s="118"/>
      <c r="G34" s="154"/>
      <c r="H34" s="155"/>
      <c r="I34" s="155"/>
      <c r="J34" s="155"/>
      <c r="K34" s="155"/>
      <c r="L34" s="156"/>
    </row>
    <row r="35" spans="1:14" s="107" customFormat="1" ht="15" customHeight="1" x14ac:dyDescent="0.2">
      <c r="B35" s="108"/>
      <c r="C35" s="109" t="s">
        <v>87</v>
      </c>
      <c r="F35" s="119"/>
      <c r="G35" s="144"/>
      <c r="H35" s="145"/>
      <c r="I35" s="145"/>
      <c r="J35" s="145"/>
      <c r="K35" s="145"/>
      <c r="L35" s="146"/>
      <c r="M35" s="120"/>
      <c r="N35" s="123"/>
    </row>
    <row r="36" spans="1:14" s="107" customFormat="1" ht="15" customHeight="1" x14ac:dyDescent="0.2">
      <c r="B36" s="108"/>
      <c r="C36" s="109" t="s">
        <v>88</v>
      </c>
      <c r="F36" s="120"/>
      <c r="G36" s="157"/>
      <c r="H36" s="159"/>
      <c r="I36" s="167"/>
      <c r="J36" s="168"/>
      <c r="K36" s="168"/>
      <c r="L36" s="168"/>
      <c r="M36" s="120"/>
      <c r="N36" s="123"/>
    </row>
    <row r="37" spans="1:14" s="107" customFormat="1" ht="15" customHeight="1" x14ac:dyDescent="0.2">
      <c r="B37" s="108"/>
      <c r="C37" s="109" t="s">
        <v>90</v>
      </c>
      <c r="F37" s="120"/>
      <c r="G37" s="157"/>
      <c r="H37" s="158"/>
      <c r="I37" s="158"/>
      <c r="J37" s="159"/>
      <c r="K37" s="169"/>
      <c r="L37" s="170"/>
      <c r="M37" s="120"/>
      <c r="N37" s="123"/>
    </row>
    <row r="38" spans="1:14" s="107" customFormat="1" ht="15" customHeight="1" x14ac:dyDescent="0.2">
      <c r="B38" s="108"/>
      <c r="F38" s="120"/>
      <c r="G38" s="120"/>
      <c r="H38" s="120"/>
      <c r="I38" s="110"/>
      <c r="J38" s="127"/>
      <c r="K38" s="127"/>
      <c r="L38" s="127"/>
      <c r="M38" s="117"/>
      <c r="N38" s="123"/>
    </row>
    <row r="39" spans="1:14" s="107" customFormat="1" ht="15" customHeight="1" x14ac:dyDescent="0.25">
      <c r="B39" s="108" t="s">
        <v>93</v>
      </c>
      <c r="C39" s="109" t="s">
        <v>95</v>
      </c>
      <c r="D39" s="118"/>
      <c r="E39" s="118"/>
      <c r="G39" s="154"/>
      <c r="H39" s="155"/>
      <c r="I39" s="155"/>
      <c r="J39" s="155"/>
      <c r="K39" s="155"/>
      <c r="L39" s="156"/>
      <c r="M39" s="120"/>
      <c r="N39" s="123"/>
    </row>
    <row r="40" spans="1:14" s="107" customFormat="1" ht="15" customHeight="1" x14ac:dyDescent="0.2">
      <c r="B40" s="108"/>
      <c r="C40" s="109" t="s">
        <v>87</v>
      </c>
      <c r="F40" s="119"/>
      <c r="G40" s="144"/>
      <c r="H40" s="145"/>
      <c r="I40" s="145"/>
      <c r="J40" s="145"/>
      <c r="K40" s="145"/>
      <c r="L40" s="146"/>
      <c r="M40" s="120"/>
      <c r="N40" s="123"/>
    </row>
    <row r="41" spans="1:14" s="107" customFormat="1" ht="15" customHeight="1" x14ac:dyDescent="0.2">
      <c r="B41" s="108"/>
      <c r="C41" s="109" t="s">
        <v>88</v>
      </c>
      <c r="F41" s="120"/>
      <c r="G41" s="157"/>
      <c r="H41" s="159"/>
      <c r="I41" s="121"/>
      <c r="J41" s="166"/>
      <c r="K41" s="166"/>
      <c r="L41" s="166"/>
      <c r="M41" s="120"/>
      <c r="N41" s="123"/>
    </row>
    <row r="42" spans="1:14" s="107" customFormat="1" ht="15" customHeight="1" x14ac:dyDescent="0.2">
      <c r="B42" s="108"/>
      <c r="C42" s="109" t="s">
        <v>90</v>
      </c>
      <c r="F42" s="120"/>
      <c r="G42" s="157"/>
      <c r="H42" s="158"/>
      <c r="I42" s="158"/>
      <c r="J42" s="159"/>
      <c r="K42" s="102"/>
      <c r="L42" s="103"/>
      <c r="M42" s="120"/>
      <c r="N42" s="123"/>
    </row>
    <row r="43" spans="1:14" s="107" customFormat="1" ht="15" customHeight="1" x14ac:dyDescent="0.2">
      <c r="B43" s="108"/>
      <c r="F43" s="120"/>
      <c r="G43" s="120"/>
      <c r="H43" s="120"/>
      <c r="I43" s="110"/>
      <c r="J43" s="127"/>
      <c r="K43" s="127"/>
      <c r="L43" s="127"/>
      <c r="M43" s="117"/>
      <c r="N43" s="123"/>
    </row>
    <row r="44" spans="1:14" s="107" customFormat="1" ht="15" customHeight="1" x14ac:dyDescent="0.25">
      <c r="B44" s="108" t="s">
        <v>94</v>
      </c>
      <c r="C44" s="107" t="s">
        <v>231</v>
      </c>
      <c r="D44" s="118"/>
      <c r="E44" s="118"/>
      <c r="G44" s="160"/>
      <c r="H44" s="161"/>
      <c r="I44" s="161"/>
      <c r="J44" s="161"/>
      <c r="K44" s="161"/>
      <c r="L44" s="162"/>
    </row>
    <row r="45" spans="1:14" s="107" customFormat="1" ht="15" customHeight="1" x14ac:dyDescent="0.2">
      <c r="B45" s="108"/>
      <c r="C45" s="109" t="s">
        <v>87</v>
      </c>
      <c r="F45" s="119"/>
      <c r="G45" s="163"/>
      <c r="H45" s="164"/>
      <c r="I45" s="164"/>
      <c r="J45" s="164"/>
      <c r="K45" s="164"/>
      <c r="L45" s="165"/>
    </row>
    <row r="46" spans="1:14" s="107" customFormat="1" ht="15" customHeight="1" x14ac:dyDescent="0.2">
      <c r="B46" s="108"/>
      <c r="C46" s="109" t="s">
        <v>88</v>
      </c>
      <c r="F46" s="120"/>
      <c r="G46" s="157"/>
      <c r="H46" s="159"/>
      <c r="I46" s="121"/>
      <c r="J46" s="100"/>
      <c r="K46" s="101"/>
      <c r="L46" s="101"/>
    </row>
    <row r="47" spans="1:14" s="107" customFormat="1" ht="15" customHeight="1" x14ac:dyDescent="0.2">
      <c r="B47" s="108"/>
      <c r="C47" s="109" t="s">
        <v>90</v>
      </c>
      <c r="F47" s="120"/>
      <c r="G47" s="157"/>
      <c r="H47" s="158"/>
      <c r="I47" s="158"/>
      <c r="J47" s="159"/>
      <c r="K47" s="102"/>
      <c r="L47" s="103"/>
    </row>
    <row r="48" spans="1:14" s="107" customFormat="1" ht="15" customHeight="1" x14ac:dyDescent="0.2">
      <c r="A48" s="128"/>
      <c r="L48" s="129"/>
    </row>
    <row r="49" spans="1:12" s="107" customFormat="1" ht="15" customHeight="1" x14ac:dyDescent="0.2">
      <c r="A49" s="128"/>
      <c r="L49" s="129"/>
    </row>
    <row r="50" spans="1:12" s="107" customFormat="1" ht="15" customHeight="1" x14ac:dyDescent="0.2">
      <c r="A50" s="128"/>
    </row>
    <row r="51" spans="1:12" s="107" customFormat="1" ht="15" customHeight="1" x14ac:dyDescent="0.2">
      <c r="A51" s="128"/>
    </row>
    <row r="52" spans="1:12" s="107" customFormat="1" ht="15" customHeight="1" x14ac:dyDescent="0.2">
      <c r="A52" s="128"/>
    </row>
    <row r="53" spans="1:12" s="107" customFormat="1" ht="15" customHeight="1" x14ac:dyDescent="0.2">
      <c r="B53" s="108"/>
      <c r="C53" s="129"/>
      <c r="D53" s="129"/>
      <c r="E53" s="129"/>
      <c r="F53" s="129"/>
      <c r="G53" s="129"/>
      <c r="H53" s="129"/>
      <c r="I53" s="129"/>
      <c r="J53" s="129"/>
      <c r="K53" s="129"/>
    </row>
    <row r="54" spans="1:12" s="107" customFormat="1" ht="15" customHeight="1" x14ac:dyDescent="0.2">
      <c r="B54" s="108"/>
      <c r="C54" s="129"/>
      <c r="D54" s="129"/>
      <c r="E54" s="129"/>
      <c r="F54" s="129"/>
      <c r="G54" s="129"/>
      <c r="H54" s="129"/>
      <c r="I54" s="129"/>
      <c r="J54" s="129"/>
      <c r="K54" s="129"/>
    </row>
    <row r="55" spans="1:12" s="107" customFormat="1" ht="15" customHeight="1" x14ac:dyDescent="0.2">
      <c r="B55" s="108"/>
    </row>
    <row r="56" spans="1:12" s="107" customFormat="1" ht="15" customHeight="1" x14ac:dyDescent="0.2">
      <c r="B56" s="108"/>
    </row>
    <row r="57" spans="1:12" s="107" customFormat="1" ht="15" customHeight="1" x14ac:dyDescent="0.2">
      <c r="B57" s="108"/>
    </row>
    <row r="58" spans="1:12" s="107" customFormat="1" x14ac:dyDescent="0.2">
      <c r="B58" s="108"/>
    </row>
    <row r="59" spans="1:12" s="107" customFormat="1" x14ac:dyDescent="0.2">
      <c r="B59" s="108"/>
    </row>
    <row r="60" spans="1:12" s="109" customFormat="1" x14ac:dyDescent="0.2">
      <c r="A60" s="107"/>
      <c r="B60" s="108"/>
      <c r="C60" s="107"/>
      <c r="D60" s="107"/>
      <c r="E60" s="107"/>
      <c r="F60" s="107"/>
      <c r="G60" s="107"/>
      <c r="H60" s="107"/>
      <c r="I60" s="107"/>
      <c r="J60" s="107"/>
      <c r="K60" s="107"/>
    </row>
    <row r="61" spans="1:12" s="109" customFormat="1" x14ac:dyDescent="0.2">
      <c r="A61" s="107"/>
      <c r="B61" s="108"/>
      <c r="C61" s="107"/>
      <c r="D61" s="107"/>
      <c r="E61" s="107"/>
      <c r="F61" s="107"/>
      <c r="G61" s="107"/>
      <c r="H61" s="107"/>
      <c r="I61" s="107"/>
      <c r="J61" s="107"/>
      <c r="K61" s="107"/>
    </row>
    <row r="62" spans="1:12" s="109" customFormat="1" x14ac:dyDescent="0.2">
      <c r="A62" s="107"/>
      <c r="B62" s="108"/>
      <c r="C62" s="107"/>
      <c r="D62" s="107"/>
      <c r="E62" s="107"/>
      <c r="F62" s="107"/>
      <c r="G62" s="107"/>
      <c r="H62" s="107"/>
      <c r="I62" s="107"/>
      <c r="J62" s="107"/>
      <c r="K62" s="107"/>
    </row>
    <row r="63" spans="1:12" x14ac:dyDescent="0.2">
      <c r="A63" s="94"/>
      <c r="B63" s="95"/>
      <c r="C63" s="10"/>
      <c r="D63" s="10"/>
      <c r="E63" s="10"/>
      <c r="F63" s="10"/>
      <c r="G63" s="10"/>
      <c r="H63" s="10"/>
      <c r="I63" s="10"/>
      <c r="J63" s="10"/>
      <c r="K63" s="10"/>
    </row>
    <row r="64" spans="1:12" x14ac:dyDescent="0.2">
      <c r="A64" s="94"/>
      <c r="B64" s="95"/>
      <c r="C64" s="10"/>
      <c r="D64" s="10"/>
      <c r="E64" s="10"/>
      <c r="F64" s="10"/>
      <c r="G64" s="10"/>
      <c r="H64" s="10"/>
      <c r="I64" s="10"/>
      <c r="J64" s="10"/>
      <c r="K64" s="10"/>
    </row>
  </sheetData>
  <mergeCells count="43">
    <mergeCell ref="L8:M8"/>
    <mergeCell ref="G10:H10"/>
    <mergeCell ref="G44:L45"/>
    <mergeCell ref="G46:H46"/>
    <mergeCell ref="J46:L46"/>
    <mergeCell ref="G39:L39"/>
    <mergeCell ref="G40:L40"/>
    <mergeCell ref="G41:H41"/>
    <mergeCell ref="J41:L41"/>
    <mergeCell ref="G42:J42"/>
    <mergeCell ref="G19:L19"/>
    <mergeCell ref="G20:L20"/>
    <mergeCell ref="G21:H21"/>
    <mergeCell ref="J21:L21"/>
    <mergeCell ref="G24:L24"/>
    <mergeCell ref="A1:XFD1"/>
    <mergeCell ref="G6:M6"/>
    <mergeCell ref="G17:J17"/>
    <mergeCell ref="G15:L15"/>
    <mergeCell ref="G16:H16"/>
    <mergeCell ref="J16:L16"/>
    <mergeCell ref="G14:L14"/>
    <mergeCell ref="A2:L3"/>
    <mergeCell ref="J10:M10"/>
    <mergeCell ref="G9:M9"/>
    <mergeCell ref="G7:M7"/>
    <mergeCell ref="G8:H8"/>
    <mergeCell ref="G47:J47"/>
    <mergeCell ref="G22:J22"/>
    <mergeCell ref="G27:J27"/>
    <mergeCell ref="G32:J32"/>
    <mergeCell ref="G37:J37"/>
    <mergeCell ref="G25:L25"/>
    <mergeCell ref="G26:H26"/>
    <mergeCell ref="J26:L26"/>
    <mergeCell ref="G29:L29"/>
    <mergeCell ref="G30:L30"/>
    <mergeCell ref="G31:H31"/>
    <mergeCell ref="J31:L31"/>
    <mergeCell ref="G34:L34"/>
    <mergeCell ref="G35:L35"/>
    <mergeCell ref="G36:H36"/>
    <mergeCell ref="J36:L36"/>
  </mergeCells>
  <dataValidations count="6">
    <dataValidation type="list" errorStyle="warning" showInputMessage="1" showErrorMessage="1" errorTitle="SmartDox" error="The value you entered for the dropdown is not valid." sqref="X7 J8" xr:uid="{CF376655-CCB6-465D-B140-CDC4FEF2FE2C}">
      <formula1>SD_D_PL_State_Name</formula1>
    </dataValidation>
    <dataValidation type="custom" allowBlank="1" showInputMessage="1" showErrorMessage="1" sqref="G16:G17 G23" xr:uid="{67399476-7C25-4A23-A53D-1058546C4000}">
      <formula1>AND(J4&gt;0, J4&lt;9999999999, LEN(J4)=10)</formula1>
    </dataValidation>
    <dataValidation type="custom" allowBlank="1" showInputMessage="1" showErrorMessage="1" sqref="G46:G47 G42" xr:uid="{627AA329-0788-40C3-BBB3-768B79AFBFC6}">
      <formula1>AND(K14&gt;0, K14&lt;9999999999, LEN(K14)=10)</formula1>
    </dataValidation>
    <dataValidation type="custom" allowBlank="1" showInputMessage="1" showErrorMessage="1" sqref="G36:G37 G31:G32 G26:G27" xr:uid="{9C57DC44-5C3A-4574-B95F-33C7D42AB3FE}">
      <formula1>AND(#REF!&gt;0, #REF!&lt;9999999999, LEN(#REF!)=10)</formula1>
    </dataValidation>
    <dataValidation type="custom" allowBlank="1" showInputMessage="1" showErrorMessage="1" sqref="G21:G22" xr:uid="{A86C0779-EC5E-4F0B-AB62-7667BA158DC2}">
      <formula1>AND(K9&gt;0, K9&lt;9999999999, LEN(K9)=10)</formula1>
    </dataValidation>
    <dataValidation type="custom" allowBlank="1" showInputMessage="1" showErrorMessage="1" sqref="G41" xr:uid="{56E00DE3-338F-4752-A8F3-6B95D8366FCF}">
      <formula1>AND(J13&gt;0, J13&lt;9999999999, LEN(J13)=10)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0CE0-5293-4F46-A290-8CA546BEA569}">
  <dimension ref="A1:J46"/>
  <sheetViews>
    <sheetView workbookViewId="0">
      <selection activeCell="A2" sqref="A2:J4"/>
    </sheetView>
  </sheetViews>
  <sheetFormatPr defaultRowHeight="15" x14ac:dyDescent="0.2"/>
  <cols>
    <col min="1" max="16384" width="9.140625" style="16"/>
  </cols>
  <sheetData>
    <row r="1" spans="1:10" s="1" customFormat="1" ht="24.95" customHeight="1" x14ac:dyDescent="0.25">
      <c r="A1" s="1" t="s">
        <v>325</v>
      </c>
    </row>
    <row r="2" spans="1:10" s="10" customFormat="1" ht="15" customHeight="1" x14ac:dyDescent="0.2">
      <c r="A2" s="173" t="s">
        <v>235</v>
      </c>
      <c r="B2" s="174"/>
      <c r="C2" s="174"/>
      <c r="D2" s="174"/>
      <c r="E2" s="174"/>
      <c r="F2" s="174"/>
      <c r="G2" s="174"/>
      <c r="H2" s="174"/>
      <c r="I2" s="174"/>
      <c r="J2" s="175"/>
    </row>
    <row r="3" spans="1:10" s="10" customFormat="1" ht="15" customHeight="1" x14ac:dyDescent="0.2">
      <c r="A3" s="176"/>
      <c r="B3" s="197"/>
      <c r="C3" s="197"/>
      <c r="D3" s="197"/>
      <c r="E3" s="197"/>
      <c r="F3" s="197"/>
      <c r="G3" s="197"/>
      <c r="H3" s="197"/>
      <c r="I3" s="197"/>
      <c r="J3" s="177"/>
    </row>
    <row r="4" spans="1:10" s="10" customFormat="1" ht="15" customHeight="1" x14ac:dyDescent="0.2">
      <c r="A4" s="178"/>
      <c r="B4" s="179"/>
      <c r="C4" s="179"/>
      <c r="D4" s="179"/>
      <c r="E4" s="179"/>
      <c r="F4" s="179"/>
      <c r="G4" s="179"/>
      <c r="H4" s="179"/>
      <c r="I4" s="179"/>
      <c r="J4" s="180"/>
    </row>
    <row r="5" spans="1:10" s="10" customFormat="1" x14ac:dyDescent="0.2"/>
    <row r="6" spans="1:10" s="10" customFormat="1" ht="15.75" x14ac:dyDescent="0.25">
      <c r="I6" s="181" t="s">
        <v>220</v>
      </c>
      <c r="J6" s="98"/>
    </row>
    <row r="7" spans="1:10" s="10" customFormat="1" ht="15.75" x14ac:dyDescent="0.25">
      <c r="B7" s="182" t="s">
        <v>217</v>
      </c>
      <c r="C7" s="98"/>
      <c r="D7" s="181"/>
      <c r="E7" s="181"/>
      <c r="F7" s="98"/>
      <c r="G7" s="98"/>
      <c r="I7" s="181" t="s">
        <v>219</v>
      </c>
      <c r="J7" s="98"/>
    </row>
    <row r="8" spans="1:10" s="10" customFormat="1" ht="15.75" x14ac:dyDescent="0.25">
      <c r="E8" s="183"/>
      <c r="F8" s="183"/>
      <c r="G8" s="183"/>
      <c r="I8" s="98" t="s">
        <v>218</v>
      </c>
      <c r="J8" s="98"/>
    </row>
    <row r="9" spans="1:10" s="10" customFormat="1" ht="15.75" x14ac:dyDescent="0.25">
      <c r="C9" s="10" t="s">
        <v>284</v>
      </c>
      <c r="E9" s="183"/>
      <c r="F9" s="183"/>
      <c r="G9" s="183"/>
      <c r="I9" s="184"/>
      <c r="J9" s="185"/>
    </row>
    <row r="10" spans="1:10" s="10" customFormat="1" ht="15.75" x14ac:dyDescent="0.25">
      <c r="C10" s="10" t="s">
        <v>216</v>
      </c>
      <c r="E10" s="183"/>
      <c r="F10" s="183"/>
      <c r="G10" s="183"/>
      <c r="I10" s="184"/>
      <c r="J10" s="185"/>
    </row>
    <row r="11" spans="1:10" s="10" customFormat="1" x14ac:dyDescent="0.2">
      <c r="C11" s="186" t="s">
        <v>215</v>
      </c>
      <c r="D11" s="192"/>
      <c r="E11" s="192"/>
      <c r="F11" s="192"/>
      <c r="G11" s="192"/>
      <c r="I11" s="184"/>
      <c r="J11" s="185"/>
    </row>
    <row r="12" spans="1:10" s="10" customFormat="1" x14ac:dyDescent="0.2">
      <c r="C12" s="186" t="s">
        <v>214</v>
      </c>
      <c r="D12" s="198"/>
      <c r="E12" s="198"/>
      <c r="F12" s="198"/>
      <c r="G12" s="198"/>
      <c r="I12" s="184"/>
      <c r="J12" s="185"/>
    </row>
    <row r="13" spans="1:10" s="10" customFormat="1" x14ac:dyDescent="0.2">
      <c r="C13" s="186" t="s">
        <v>213</v>
      </c>
      <c r="D13" s="198"/>
      <c r="E13" s="198"/>
      <c r="F13" s="198"/>
      <c r="G13" s="198"/>
      <c r="I13" s="184"/>
      <c r="J13" s="185"/>
    </row>
    <row r="14" spans="1:10" s="10" customFormat="1" ht="15.75" x14ac:dyDescent="0.25">
      <c r="C14" s="104" t="s">
        <v>232</v>
      </c>
      <c r="E14" s="183"/>
      <c r="I14" s="184"/>
      <c r="J14" s="185"/>
    </row>
    <row r="15" spans="1:10" s="10" customFormat="1" ht="15.75" x14ac:dyDescent="0.25">
      <c r="C15" s="104" t="s">
        <v>212</v>
      </c>
      <c r="E15" s="183"/>
      <c r="I15" s="184"/>
      <c r="J15" s="185"/>
    </row>
    <row r="16" spans="1:10" s="10" customFormat="1" x14ac:dyDescent="0.2">
      <c r="C16" s="10" t="s">
        <v>16</v>
      </c>
      <c r="D16" s="194"/>
      <c r="E16" s="194"/>
      <c r="F16" s="194"/>
      <c r="G16" s="194"/>
      <c r="I16" s="184"/>
      <c r="J16" s="185"/>
    </row>
    <row r="17" spans="2:10" s="10" customFormat="1" x14ac:dyDescent="0.2">
      <c r="C17" s="10" t="s">
        <v>16</v>
      </c>
      <c r="D17" s="196"/>
      <c r="E17" s="196"/>
      <c r="F17" s="196"/>
      <c r="G17" s="196"/>
      <c r="I17" s="184"/>
      <c r="J17" s="185"/>
    </row>
    <row r="18" spans="2:10" s="10" customFormat="1" ht="15.75" x14ac:dyDescent="0.25">
      <c r="B18" s="104"/>
      <c r="D18" s="183"/>
      <c r="E18" s="183"/>
      <c r="I18" s="187"/>
      <c r="J18" s="187"/>
    </row>
    <row r="19" spans="2:10" s="10" customFormat="1" ht="15.75" x14ac:dyDescent="0.25">
      <c r="B19" s="182" t="s">
        <v>221</v>
      </c>
      <c r="C19" s="104"/>
      <c r="D19" s="182"/>
      <c r="E19" s="182"/>
      <c r="F19" s="104"/>
      <c r="G19" s="104"/>
      <c r="H19" s="104"/>
      <c r="I19" s="187"/>
      <c r="J19" s="187"/>
    </row>
    <row r="20" spans="2:10" s="10" customFormat="1" ht="15.75" x14ac:dyDescent="0.25">
      <c r="C20" s="104" t="s">
        <v>70</v>
      </c>
      <c r="D20" s="183"/>
      <c r="I20" s="184"/>
      <c r="J20" s="185"/>
    </row>
    <row r="21" spans="2:10" s="10" customFormat="1" ht="15.75" x14ac:dyDescent="0.25">
      <c r="C21" s="104" t="s">
        <v>211</v>
      </c>
      <c r="D21" s="183"/>
      <c r="I21" s="188"/>
      <c r="J21" s="189"/>
    </row>
    <row r="22" spans="2:10" s="10" customFormat="1" ht="15.75" x14ac:dyDescent="0.25">
      <c r="C22" s="104" t="s">
        <v>210</v>
      </c>
      <c r="D22" s="183"/>
      <c r="I22" s="184"/>
      <c r="J22" s="185"/>
    </row>
    <row r="23" spans="2:10" s="10" customFormat="1" ht="15.75" x14ac:dyDescent="0.25">
      <c r="C23" s="104" t="s">
        <v>71</v>
      </c>
      <c r="D23" s="183"/>
      <c r="I23" s="184"/>
      <c r="J23" s="185"/>
    </row>
    <row r="24" spans="2:10" s="10" customFormat="1" ht="15.75" x14ac:dyDescent="0.25">
      <c r="C24" s="104" t="s">
        <v>233</v>
      </c>
      <c r="D24" s="183"/>
      <c r="I24" s="184"/>
      <c r="J24" s="185"/>
    </row>
    <row r="25" spans="2:10" s="10" customFormat="1" ht="15.75" x14ac:dyDescent="0.25">
      <c r="C25" s="104" t="s">
        <v>72</v>
      </c>
      <c r="D25" s="183"/>
      <c r="I25" s="184"/>
      <c r="J25" s="185"/>
    </row>
    <row r="26" spans="2:10" s="10" customFormat="1" ht="15.75" x14ac:dyDescent="0.25">
      <c r="C26" s="104" t="s">
        <v>209</v>
      </c>
      <c r="D26" s="183"/>
      <c r="I26" s="184"/>
      <c r="J26" s="185"/>
    </row>
    <row r="27" spans="2:10" s="10" customFormat="1" ht="15.75" x14ac:dyDescent="0.25">
      <c r="C27" s="104" t="s">
        <v>208</v>
      </c>
      <c r="D27" s="183"/>
      <c r="I27" s="184"/>
      <c r="J27" s="185"/>
    </row>
    <row r="28" spans="2:10" s="10" customFormat="1" ht="15.75" x14ac:dyDescent="0.25">
      <c r="C28" s="104" t="s">
        <v>73</v>
      </c>
      <c r="D28" s="183"/>
      <c r="I28" s="184"/>
      <c r="J28" s="185"/>
    </row>
    <row r="29" spans="2:10" s="10" customFormat="1" ht="15.75" x14ac:dyDescent="0.25">
      <c r="C29" s="105" t="s">
        <v>207</v>
      </c>
      <c r="D29" s="183"/>
      <c r="I29" s="184"/>
      <c r="J29" s="185"/>
    </row>
    <row r="30" spans="2:10" s="10" customFormat="1" x14ac:dyDescent="0.2">
      <c r="C30" s="10" t="s">
        <v>16</v>
      </c>
      <c r="D30" s="193"/>
      <c r="E30" s="193"/>
      <c r="F30" s="193"/>
      <c r="G30" s="193"/>
      <c r="I30" s="184"/>
      <c r="J30" s="185"/>
    </row>
    <row r="31" spans="2:10" s="10" customFormat="1" x14ac:dyDescent="0.2">
      <c r="C31" s="10" t="s">
        <v>16</v>
      </c>
      <c r="D31" s="195"/>
      <c r="E31" s="195"/>
      <c r="F31" s="195"/>
      <c r="G31" s="195"/>
      <c r="I31" s="184"/>
      <c r="J31" s="185"/>
    </row>
    <row r="32" spans="2:10" s="10" customFormat="1" ht="15.75" x14ac:dyDescent="0.25">
      <c r="B32" s="104"/>
      <c r="D32" s="183"/>
      <c r="E32" s="183"/>
      <c r="I32" s="190"/>
      <c r="J32" s="190"/>
    </row>
    <row r="33" spans="2:10" s="10" customFormat="1" ht="15.75" x14ac:dyDescent="0.25">
      <c r="B33" s="182" t="s">
        <v>222</v>
      </c>
      <c r="C33" s="104"/>
      <c r="D33" s="182"/>
      <c r="E33" s="182"/>
      <c r="F33" s="104"/>
      <c r="G33" s="104"/>
      <c r="I33" s="190"/>
      <c r="J33" s="190"/>
    </row>
    <row r="34" spans="2:10" s="10" customFormat="1" x14ac:dyDescent="0.2">
      <c r="C34" s="104" t="s">
        <v>206</v>
      </c>
      <c r="I34" s="184"/>
      <c r="J34" s="185"/>
    </row>
    <row r="35" spans="2:10" s="10" customFormat="1" x14ac:dyDescent="0.2">
      <c r="C35" s="104" t="s">
        <v>205</v>
      </c>
      <c r="I35" s="184"/>
      <c r="J35" s="185"/>
    </row>
    <row r="36" spans="2:10" s="10" customFormat="1" x14ac:dyDescent="0.2">
      <c r="C36" s="104" t="s">
        <v>74</v>
      </c>
      <c r="I36" s="184"/>
      <c r="J36" s="185"/>
    </row>
    <row r="37" spans="2:10" s="10" customFormat="1" x14ac:dyDescent="0.2">
      <c r="C37" s="104" t="s">
        <v>75</v>
      </c>
      <c r="I37" s="184"/>
      <c r="J37" s="185"/>
    </row>
    <row r="38" spans="2:10" s="10" customFormat="1" x14ac:dyDescent="0.2">
      <c r="C38" s="104" t="s">
        <v>204</v>
      </c>
      <c r="D38" s="191"/>
      <c r="E38" s="191"/>
      <c r="I38" s="184"/>
      <c r="J38" s="185"/>
    </row>
    <row r="39" spans="2:10" s="10" customFormat="1" x14ac:dyDescent="0.2">
      <c r="C39" s="104" t="s">
        <v>203</v>
      </c>
      <c r="I39" s="184"/>
      <c r="J39" s="185"/>
    </row>
    <row r="40" spans="2:10" s="10" customFormat="1" x14ac:dyDescent="0.2">
      <c r="C40" s="104" t="s">
        <v>202</v>
      </c>
      <c r="I40" s="184"/>
      <c r="J40" s="185"/>
    </row>
    <row r="41" spans="2:10" s="10" customFormat="1" x14ac:dyDescent="0.2">
      <c r="C41" s="104" t="s">
        <v>201</v>
      </c>
      <c r="I41" s="184"/>
      <c r="J41" s="185"/>
    </row>
    <row r="42" spans="2:10" s="10" customFormat="1" x14ac:dyDescent="0.2">
      <c r="C42" s="104" t="s">
        <v>234</v>
      </c>
      <c r="D42" s="191"/>
      <c r="E42" s="191"/>
      <c r="I42" s="184"/>
      <c r="J42" s="185"/>
    </row>
    <row r="43" spans="2:10" s="10" customFormat="1" x14ac:dyDescent="0.2">
      <c r="C43" s="104" t="s">
        <v>283</v>
      </c>
      <c r="D43" s="191"/>
      <c r="E43" s="191"/>
      <c r="I43" s="184"/>
      <c r="J43" s="185"/>
    </row>
    <row r="44" spans="2:10" s="10" customFormat="1" x14ac:dyDescent="0.2">
      <c r="C44" s="10" t="s">
        <v>16</v>
      </c>
      <c r="D44" s="194"/>
      <c r="E44" s="194"/>
      <c r="F44" s="194"/>
      <c r="G44" s="194"/>
      <c r="I44" s="184"/>
      <c r="J44" s="185"/>
    </row>
    <row r="45" spans="2:10" s="10" customFormat="1" x14ac:dyDescent="0.2">
      <c r="C45" s="10" t="s">
        <v>16</v>
      </c>
      <c r="D45" s="196"/>
      <c r="E45" s="196"/>
      <c r="F45" s="196"/>
      <c r="G45" s="196"/>
      <c r="I45" s="184"/>
      <c r="J45" s="185"/>
    </row>
    <row r="46" spans="2:10" s="10" customFormat="1" x14ac:dyDescent="0.2">
      <c r="C46" s="104"/>
      <c r="D46" s="191"/>
      <c r="E46" s="191"/>
    </row>
  </sheetData>
  <mergeCells count="41">
    <mergeCell ref="I9:J9"/>
    <mergeCell ref="I10:J10"/>
    <mergeCell ref="I11:J11"/>
    <mergeCell ref="D11:G11"/>
    <mergeCell ref="A2:J4"/>
    <mergeCell ref="I12:J12"/>
    <mergeCell ref="I13:J13"/>
    <mergeCell ref="I14:J14"/>
    <mergeCell ref="D12:G12"/>
    <mergeCell ref="D13:G13"/>
    <mergeCell ref="I15:J15"/>
    <mergeCell ref="I16:J16"/>
    <mergeCell ref="I17:J17"/>
    <mergeCell ref="D16:G16"/>
    <mergeCell ref="D17:G17"/>
    <mergeCell ref="I20:J20"/>
    <mergeCell ref="I21:J21"/>
    <mergeCell ref="I22:J22"/>
    <mergeCell ref="I23:J23"/>
    <mergeCell ref="I24:J24"/>
    <mergeCell ref="I25:J25"/>
    <mergeCell ref="I26:J26"/>
    <mergeCell ref="I27:J27"/>
    <mergeCell ref="I28:J28"/>
    <mergeCell ref="I29:J29"/>
    <mergeCell ref="I30:J30"/>
    <mergeCell ref="I31:J31"/>
    <mergeCell ref="I34:J34"/>
    <mergeCell ref="I35:J35"/>
    <mergeCell ref="I36:J36"/>
    <mergeCell ref="I37:J37"/>
    <mergeCell ref="I38:J38"/>
    <mergeCell ref="I39:J39"/>
    <mergeCell ref="I40:J40"/>
    <mergeCell ref="I41:J41"/>
    <mergeCell ref="I45:J45"/>
    <mergeCell ref="I42:J42"/>
    <mergeCell ref="I43:J43"/>
    <mergeCell ref="I44:J44"/>
    <mergeCell ref="D44:G44"/>
    <mergeCell ref="D45:G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69D8-9198-4C0E-B2C9-E6FB5FCCC181}">
  <dimension ref="A1:HB331"/>
  <sheetViews>
    <sheetView workbookViewId="0">
      <selection activeCell="G36" sqref="G36"/>
    </sheetView>
  </sheetViews>
  <sheetFormatPr defaultRowHeight="15" x14ac:dyDescent="0.2"/>
  <cols>
    <col min="1" max="1" width="29.42578125" style="16" customWidth="1"/>
    <col min="2" max="2" width="11.140625" style="16" customWidth="1"/>
    <col min="3" max="3" width="21.85546875" style="16" customWidth="1"/>
    <col min="4" max="4" width="12.85546875" style="16" customWidth="1"/>
    <col min="5" max="5" width="9.140625" style="16"/>
    <col min="6" max="6" width="11.7109375" style="16" customWidth="1"/>
    <col min="7" max="7" width="13.5703125" style="16" customWidth="1"/>
    <col min="8" max="8" width="18.42578125" style="16" customWidth="1"/>
    <col min="9" max="9" width="12.140625" style="16" customWidth="1"/>
    <col min="10" max="10" width="13" style="16" customWidth="1"/>
    <col min="11" max="16384" width="9.140625" style="16"/>
  </cols>
  <sheetData>
    <row r="1" spans="1:210" s="249" customFormat="1" ht="23.25" x14ac:dyDescent="0.35">
      <c r="A1" s="246" t="s">
        <v>326</v>
      </c>
      <c r="B1" s="246"/>
      <c r="C1" s="246"/>
      <c r="D1" s="246"/>
      <c r="E1" s="246"/>
      <c r="F1" s="246"/>
      <c r="G1" s="247"/>
      <c r="H1" s="247"/>
      <c r="I1" s="247"/>
      <c r="J1" s="247"/>
      <c r="K1" s="247"/>
      <c r="L1" s="247"/>
      <c r="M1" s="247"/>
      <c r="N1" s="248"/>
      <c r="O1" s="248"/>
      <c r="P1" s="248"/>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7"/>
      <c r="GR1" s="247"/>
      <c r="GS1" s="247"/>
      <c r="GT1" s="247"/>
      <c r="GU1" s="247"/>
      <c r="GV1" s="247"/>
      <c r="GW1" s="247"/>
      <c r="GX1" s="247"/>
      <c r="GY1" s="247"/>
      <c r="GZ1" s="247"/>
      <c r="HA1" s="247"/>
      <c r="HB1" s="247"/>
    </row>
    <row r="2" spans="1:210" x14ac:dyDescent="0.2">
      <c r="A2" s="243" t="s">
        <v>145</v>
      </c>
      <c r="B2" s="244"/>
      <c r="C2" s="244"/>
      <c r="D2" s="244"/>
      <c r="E2" s="244"/>
      <c r="F2" s="244"/>
      <c r="G2" s="244"/>
      <c r="H2" s="244"/>
      <c r="I2" s="244"/>
      <c r="J2" s="244"/>
      <c r="K2" s="10"/>
    </row>
    <row r="3" spans="1:210" x14ac:dyDescent="0.2">
      <c r="A3" s="243" t="s">
        <v>257</v>
      </c>
      <c r="B3" s="244"/>
      <c r="C3" s="244"/>
      <c r="D3" s="244"/>
      <c r="E3" s="244"/>
      <c r="F3" s="244"/>
      <c r="G3" s="244"/>
      <c r="H3" s="244"/>
      <c r="I3" s="244"/>
      <c r="J3" s="244"/>
      <c r="K3" s="10"/>
    </row>
    <row r="4" spans="1:210" ht="29.25" customHeight="1" x14ac:dyDescent="0.2">
      <c r="A4" s="199" t="s">
        <v>258</v>
      </c>
      <c r="B4" s="245"/>
      <c r="C4" s="245"/>
      <c r="D4" s="245"/>
      <c r="E4" s="245"/>
      <c r="F4" s="245"/>
      <c r="G4" s="245"/>
      <c r="H4" s="245"/>
      <c r="I4" s="245"/>
      <c r="J4" s="245"/>
      <c r="K4" s="10"/>
    </row>
    <row r="5" spans="1:210" x14ac:dyDescent="0.2">
      <c r="G5" s="10"/>
      <c r="H5" s="10"/>
      <c r="I5" s="10"/>
      <c r="J5" s="10"/>
      <c r="K5" s="10"/>
    </row>
    <row r="6" spans="1:210" x14ac:dyDescent="0.2">
      <c r="A6" s="200"/>
      <c r="B6" s="10"/>
      <c r="C6" s="10"/>
      <c r="D6" s="10"/>
      <c r="E6" s="10"/>
      <c r="F6" s="10"/>
      <c r="G6" s="10"/>
      <c r="H6" s="10"/>
      <c r="I6" s="10"/>
      <c r="J6" s="10"/>
      <c r="K6" s="10"/>
    </row>
    <row r="7" spans="1:210" ht="20.25" x14ac:dyDescent="0.3">
      <c r="A7" s="250" t="s">
        <v>146</v>
      </c>
      <c r="B7" s="251"/>
      <c r="C7" s="251"/>
      <c r="D7" s="251"/>
      <c r="E7" s="251"/>
      <c r="F7" s="251"/>
      <c r="G7" s="251"/>
      <c r="H7" s="251"/>
      <c r="I7" s="251"/>
      <c r="J7" s="252"/>
      <c r="K7" s="10"/>
    </row>
    <row r="8" spans="1:210" ht="90" x14ac:dyDescent="0.2">
      <c r="A8" s="201" t="s">
        <v>147</v>
      </c>
      <c r="B8" s="202"/>
      <c r="C8" s="203" t="s">
        <v>148</v>
      </c>
      <c r="D8" s="203" t="s">
        <v>149</v>
      </c>
      <c r="E8" s="203" t="s">
        <v>150</v>
      </c>
      <c r="F8" s="203" t="s">
        <v>151</v>
      </c>
      <c r="G8" s="203" t="s">
        <v>152</v>
      </c>
      <c r="H8" s="203" t="s">
        <v>153</v>
      </c>
      <c r="I8" s="203" t="s">
        <v>154</v>
      </c>
      <c r="J8" s="204" t="s">
        <v>155</v>
      </c>
      <c r="K8" s="205"/>
    </row>
    <row r="9" spans="1:210" x14ac:dyDescent="0.2">
      <c r="A9" s="206"/>
      <c r="B9" s="207"/>
      <c r="C9" s="208"/>
      <c r="D9" s="209"/>
      <c r="E9" s="210"/>
      <c r="F9" s="211"/>
      <c r="G9" s="211"/>
      <c r="H9" s="212">
        <f>IFERROR(IF(A9="",PMT(E9/12,G9*12,-C9)*12,0),0)</f>
        <v>0</v>
      </c>
      <c r="I9" s="213"/>
      <c r="J9" s="214"/>
      <c r="K9" s="10"/>
    </row>
    <row r="10" spans="1:210" x14ac:dyDescent="0.2">
      <c r="A10" s="206"/>
      <c r="B10" s="207"/>
      <c r="C10" s="208"/>
      <c r="D10" s="209"/>
      <c r="E10" s="210"/>
      <c r="F10" s="209"/>
      <c r="G10" s="209"/>
      <c r="H10" s="212">
        <f t="shared" ref="H10:H19" si="0">IFERROR(IF(A10="",PMT(E10/12,G10*12,-C10)*12,0),0)</f>
        <v>0</v>
      </c>
      <c r="I10" s="213"/>
      <c r="J10" s="214"/>
      <c r="K10" s="10"/>
    </row>
    <row r="11" spans="1:210" x14ac:dyDescent="0.2">
      <c r="A11" s="206"/>
      <c r="B11" s="207"/>
      <c r="C11" s="208"/>
      <c r="D11" s="209"/>
      <c r="E11" s="210"/>
      <c r="F11" s="209"/>
      <c r="G11" s="209"/>
      <c r="H11" s="212">
        <f t="shared" si="0"/>
        <v>0</v>
      </c>
      <c r="I11" s="213"/>
      <c r="J11" s="214"/>
      <c r="K11" s="10"/>
    </row>
    <row r="12" spans="1:210" x14ac:dyDescent="0.2">
      <c r="A12" s="206"/>
      <c r="B12" s="207"/>
      <c r="C12" s="208"/>
      <c r="D12" s="209"/>
      <c r="E12" s="210"/>
      <c r="F12" s="209"/>
      <c r="G12" s="209"/>
      <c r="H12" s="212">
        <f t="shared" si="0"/>
        <v>0</v>
      </c>
      <c r="I12" s="213"/>
      <c r="J12" s="214"/>
      <c r="K12" s="10"/>
    </row>
    <row r="13" spans="1:210" x14ac:dyDescent="0.2">
      <c r="A13" s="206"/>
      <c r="B13" s="207"/>
      <c r="C13" s="208"/>
      <c r="D13" s="209"/>
      <c r="E13" s="210"/>
      <c r="F13" s="209"/>
      <c r="G13" s="209"/>
      <c r="H13" s="212">
        <f t="shared" si="0"/>
        <v>0</v>
      </c>
      <c r="I13" s="213"/>
      <c r="J13" s="214"/>
      <c r="K13" s="10"/>
    </row>
    <row r="14" spans="1:210" x14ac:dyDescent="0.2">
      <c r="A14" s="206"/>
      <c r="B14" s="207"/>
      <c r="C14" s="208"/>
      <c r="D14" s="209"/>
      <c r="E14" s="210"/>
      <c r="F14" s="209"/>
      <c r="G14" s="209"/>
      <c r="H14" s="212">
        <f t="shared" si="0"/>
        <v>0</v>
      </c>
      <c r="I14" s="213"/>
      <c r="J14" s="214"/>
      <c r="K14" s="10"/>
    </row>
    <row r="15" spans="1:210" x14ac:dyDescent="0.2">
      <c r="A15" s="206"/>
      <c r="B15" s="207"/>
      <c r="C15" s="208"/>
      <c r="D15" s="209"/>
      <c r="E15" s="210"/>
      <c r="F15" s="209"/>
      <c r="G15" s="209"/>
      <c r="H15" s="212">
        <f t="shared" si="0"/>
        <v>0</v>
      </c>
      <c r="I15" s="213"/>
      <c r="J15" s="214"/>
      <c r="K15" s="10"/>
    </row>
    <row r="16" spans="1:210" x14ac:dyDescent="0.2">
      <c r="A16" s="206"/>
      <c r="B16" s="207"/>
      <c r="C16" s="208"/>
      <c r="D16" s="209"/>
      <c r="E16" s="210"/>
      <c r="F16" s="209"/>
      <c r="G16" s="209"/>
      <c r="H16" s="212">
        <f t="shared" si="0"/>
        <v>0</v>
      </c>
      <c r="I16" s="213"/>
      <c r="J16" s="214"/>
      <c r="K16" s="10"/>
    </row>
    <row r="17" spans="1:11" x14ac:dyDescent="0.2">
      <c r="A17" s="215" t="s">
        <v>156</v>
      </c>
      <c r="B17" s="216"/>
      <c r="C17" s="208"/>
      <c r="D17" s="209"/>
      <c r="E17" s="210"/>
      <c r="F17" s="209"/>
      <c r="G17" s="209"/>
      <c r="H17" s="212">
        <f t="shared" si="0"/>
        <v>0</v>
      </c>
      <c r="I17" s="213"/>
      <c r="J17" s="214"/>
      <c r="K17" s="10"/>
    </row>
    <row r="18" spans="1:11" x14ac:dyDescent="0.2">
      <c r="A18" s="215" t="s">
        <v>167</v>
      </c>
      <c r="B18" s="216"/>
      <c r="C18" s="208"/>
      <c r="D18" s="209"/>
      <c r="E18" s="210"/>
      <c r="F18" s="209"/>
      <c r="G18" s="209"/>
      <c r="H18" s="212">
        <f t="shared" si="0"/>
        <v>0</v>
      </c>
      <c r="I18" s="213"/>
      <c r="J18" s="214"/>
      <c r="K18" s="10"/>
    </row>
    <row r="19" spans="1:11" x14ac:dyDescent="0.2">
      <c r="A19" s="215" t="s">
        <v>157</v>
      </c>
      <c r="B19" s="216"/>
      <c r="C19" s="208"/>
      <c r="D19" s="209"/>
      <c r="E19" s="210"/>
      <c r="F19" s="209"/>
      <c r="G19" s="209"/>
      <c r="H19" s="212">
        <f t="shared" si="0"/>
        <v>0</v>
      </c>
      <c r="I19" s="213"/>
      <c r="J19" s="214"/>
      <c r="K19" s="10"/>
    </row>
    <row r="20" spans="1:11" x14ac:dyDescent="0.2">
      <c r="A20" s="217" t="s">
        <v>158</v>
      </c>
      <c r="B20" s="218"/>
      <c r="C20" s="208"/>
      <c r="D20" s="209"/>
      <c r="E20" s="210"/>
      <c r="F20" s="209"/>
      <c r="G20" s="209"/>
      <c r="H20" s="219"/>
      <c r="I20" s="213"/>
      <c r="J20" s="214"/>
      <c r="K20" s="10"/>
    </row>
    <row r="21" spans="1:11" x14ac:dyDescent="0.2">
      <c r="A21" s="217" t="s">
        <v>259</v>
      </c>
      <c r="B21" s="218"/>
      <c r="C21" s="208"/>
      <c r="D21" s="209"/>
      <c r="E21" s="220" t="s">
        <v>8</v>
      </c>
      <c r="F21" s="221"/>
      <c r="G21" s="221"/>
      <c r="H21" s="219"/>
      <c r="I21" s="213"/>
      <c r="J21" s="214"/>
      <c r="K21" s="10"/>
    </row>
    <row r="22" spans="1:11" x14ac:dyDescent="0.2">
      <c r="A22" s="217" t="s">
        <v>260</v>
      </c>
      <c r="B22" s="218"/>
      <c r="C22" s="208"/>
      <c r="D22" s="209"/>
      <c r="E22" s="220" t="s">
        <v>8</v>
      </c>
      <c r="F22" s="221"/>
      <c r="G22" s="221"/>
      <c r="H22" s="219"/>
      <c r="I22" s="213"/>
      <c r="J22" s="214"/>
      <c r="K22" s="10"/>
    </row>
    <row r="23" spans="1:11" ht="15.75" x14ac:dyDescent="0.25">
      <c r="A23" s="255"/>
      <c r="B23" s="256" t="s">
        <v>159</v>
      </c>
      <c r="C23" s="222">
        <f>SUM(C9:C22)</f>
        <v>0</v>
      </c>
      <c r="D23" s="223"/>
      <c r="E23" s="223"/>
      <c r="F23" s="223"/>
      <c r="G23" s="223"/>
      <c r="H23" s="212">
        <f>SUM(H9:H22)</f>
        <v>0</v>
      </c>
      <c r="I23" s="223"/>
      <c r="J23" s="224"/>
      <c r="K23" s="10"/>
    </row>
    <row r="24" spans="1:11" ht="15.75" x14ac:dyDescent="0.25">
      <c r="A24" s="257"/>
      <c r="B24" s="258" t="s">
        <v>160</v>
      </c>
      <c r="C24" s="222">
        <f>'Uses of Funds'!C91</f>
        <v>0</v>
      </c>
      <c r="D24" s="10"/>
      <c r="E24" s="10"/>
      <c r="F24" s="10"/>
      <c r="G24" s="10"/>
      <c r="H24" s="225"/>
      <c r="I24" s="10"/>
      <c r="J24" s="226"/>
      <c r="K24" s="10"/>
    </row>
    <row r="25" spans="1:11" ht="15.75" x14ac:dyDescent="0.25">
      <c r="A25" s="257"/>
      <c r="B25" s="258" t="s">
        <v>161</v>
      </c>
      <c r="C25" s="227">
        <f>C23-C24</f>
        <v>0</v>
      </c>
      <c r="D25" s="228" t="s">
        <v>191</v>
      </c>
      <c r="E25" s="10"/>
      <c r="F25" s="10"/>
      <c r="G25" s="10"/>
      <c r="H25" s="225"/>
      <c r="I25" s="10"/>
      <c r="J25" s="226"/>
      <c r="K25" s="10"/>
    </row>
    <row r="26" spans="1:11" ht="15.75" x14ac:dyDescent="0.25">
      <c r="A26" s="229"/>
      <c r="B26" s="230"/>
      <c r="C26" s="230"/>
      <c r="D26" s="230"/>
      <c r="E26" s="230"/>
      <c r="F26" s="230"/>
      <c r="G26" s="230"/>
      <c r="H26" s="230"/>
      <c r="I26" s="230"/>
      <c r="J26" s="231"/>
      <c r="K26" s="10"/>
    </row>
    <row r="27" spans="1:11" ht="20.25" x14ac:dyDescent="0.3">
      <c r="A27" s="250" t="s">
        <v>162</v>
      </c>
      <c r="B27" s="251"/>
      <c r="C27" s="251"/>
      <c r="D27" s="251"/>
      <c r="E27" s="251"/>
      <c r="F27" s="251"/>
      <c r="G27" s="251"/>
      <c r="H27" s="251"/>
      <c r="I27" s="253"/>
      <c r="J27" s="254"/>
      <c r="K27" s="10"/>
    </row>
    <row r="28" spans="1:11" x14ac:dyDescent="0.2">
      <c r="A28" s="232" t="s">
        <v>163</v>
      </c>
      <c r="B28" s="203" t="s">
        <v>164</v>
      </c>
      <c r="C28" s="233"/>
      <c r="D28" s="233"/>
      <c r="E28" s="233"/>
      <c r="F28" s="233"/>
      <c r="G28" s="233"/>
      <c r="H28" s="233"/>
      <c r="I28" s="233"/>
      <c r="J28" s="234"/>
      <c r="K28" s="205"/>
    </row>
    <row r="29" spans="1:11" x14ac:dyDescent="0.2">
      <c r="A29" s="235" t="s">
        <v>165</v>
      </c>
      <c r="B29" s="208"/>
      <c r="C29" s="236" t="s">
        <v>166</v>
      </c>
      <c r="D29" s="236"/>
      <c r="E29" s="236"/>
      <c r="F29" s="236"/>
      <c r="G29" s="236"/>
      <c r="H29" s="236"/>
      <c r="I29" s="236"/>
      <c r="J29" s="237"/>
      <c r="K29" s="10"/>
    </row>
    <row r="30" spans="1:11" x14ac:dyDescent="0.2">
      <c r="A30" s="238"/>
      <c r="B30" s="208"/>
      <c r="C30" s="239"/>
      <c r="D30" s="239"/>
      <c r="E30" s="239"/>
      <c r="F30" s="239"/>
      <c r="G30" s="239"/>
      <c r="H30" s="239"/>
      <c r="I30" s="239"/>
      <c r="J30" s="240"/>
      <c r="K30" s="53"/>
    </row>
    <row r="31" spans="1:11" x14ac:dyDescent="0.2">
      <c r="A31" s="238"/>
      <c r="B31" s="208"/>
      <c r="C31" s="239"/>
      <c r="D31" s="239"/>
      <c r="E31" s="239"/>
      <c r="F31" s="239"/>
      <c r="G31" s="239"/>
      <c r="H31" s="239"/>
      <c r="I31" s="239"/>
      <c r="J31" s="240"/>
      <c r="K31" s="53"/>
    </row>
    <row r="32" spans="1:11" ht="15.75" thickBot="1" x14ac:dyDescent="0.25">
      <c r="A32" s="262"/>
      <c r="B32" s="263"/>
      <c r="C32" s="264"/>
      <c r="D32" s="264"/>
      <c r="E32" s="264"/>
      <c r="F32" s="264"/>
      <c r="G32" s="264"/>
      <c r="H32" s="264"/>
      <c r="I32" s="264"/>
      <c r="J32" s="265"/>
      <c r="K32" s="53"/>
    </row>
    <row r="33" spans="1:11" x14ac:dyDescent="0.2">
      <c r="A33" s="200"/>
      <c r="B33" s="261">
        <f>SUM(B29:B32)</f>
        <v>0</v>
      </c>
      <c r="C33" s="135"/>
      <c r="D33" s="135"/>
      <c r="E33" s="135"/>
      <c r="F33" s="135"/>
      <c r="G33" s="135"/>
      <c r="H33" s="135"/>
      <c r="I33" s="135"/>
      <c r="J33" s="135"/>
      <c r="K33" s="259"/>
    </row>
    <row r="34" spans="1:11" ht="15.75" x14ac:dyDescent="0.25">
      <c r="A34" s="229"/>
      <c r="B34" s="230"/>
      <c r="C34" s="230"/>
      <c r="D34" s="230"/>
      <c r="E34" s="230"/>
      <c r="F34" s="230"/>
      <c r="G34" s="230"/>
      <c r="H34" s="230"/>
      <c r="I34" s="230"/>
      <c r="J34" s="260"/>
      <c r="K34" s="135"/>
    </row>
    <row r="35" spans="1:11" x14ac:dyDescent="0.2">
      <c r="A35" s="259"/>
      <c r="B35" s="53"/>
      <c r="C35" s="53"/>
      <c r="D35" s="53"/>
      <c r="E35" s="53"/>
      <c r="F35" s="53"/>
      <c r="G35" s="53"/>
      <c r="H35" s="53"/>
      <c r="I35" s="53"/>
      <c r="J35" s="259"/>
      <c r="K35" s="259"/>
    </row>
    <row r="36" spans="1:11" x14ac:dyDescent="0.2">
      <c r="A36" s="53"/>
      <c r="B36" s="53"/>
      <c r="C36" s="53"/>
      <c r="D36" s="53"/>
      <c r="E36" s="53"/>
      <c r="F36" s="53"/>
      <c r="G36" s="53"/>
      <c r="H36" s="53"/>
      <c r="I36" s="53"/>
      <c r="J36" s="53"/>
      <c r="K36" s="53"/>
    </row>
    <row r="37" spans="1:11" x14ac:dyDescent="0.2">
      <c r="A37" s="53"/>
      <c r="B37" s="53"/>
      <c r="C37" s="53"/>
      <c r="D37" s="242" t="s">
        <v>254</v>
      </c>
      <c r="E37" s="53"/>
      <c r="F37" s="53"/>
      <c r="G37" s="53"/>
      <c r="H37" s="53"/>
      <c r="I37" s="53"/>
      <c r="J37" s="53"/>
      <c r="K37" s="53"/>
    </row>
    <row r="38" spans="1:11" x14ac:dyDescent="0.2">
      <c r="A38" s="53"/>
      <c r="B38" s="53"/>
      <c r="C38" s="53"/>
      <c r="D38" s="242" t="s">
        <v>255</v>
      </c>
      <c r="E38" s="53"/>
      <c r="F38" s="53"/>
      <c r="G38" s="53"/>
      <c r="H38" s="53"/>
      <c r="I38" s="53"/>
      <c r="J38" s="53"/>
      <c r="K38" s="53"/>
    </row>
    <row r="39" spans="1:11" x14ac:dyDescent="0.2">
      <c r="A39" s="53"/>
      <c r="B39" s="53"/>
      <c r="C39" s="53"/>
      <c r="D39" s="242" t="s">
        <v>256</v>
      </c>
      <c r="E39" s="53"/>
      <c r="F39" s="53"/>
      <c r="G39" s="53"/>
      <c r="H39" s="53"/>
      <c r="I39" s="53"/>
      <c r="J39" s="53"/>
      <c r="K39" s="53"/>
    </row>
    <row r="40" spans="1:11" x14ac:dyDescent="0.2">
      <c r="A40" s="53"/>
      <c r="B40" s="53"/>
      <c r="C40" s="53"/>
      <c r="D40" s="53"/>
      <c r="E40" s="53"/>
      <c r="F40" s="53"/>
      <c r="G40" s="53"/>
      <c r="H40" s="53"/>
      <c r="I40" s="53"/>
      <c r="J40" s="53"/>
      <c r="K40" s="53"/>
    </row>
    <row r="41" spans="1:11" x14ac:dyDescent="0.2">
      <c r="A41" s="53"/>
      <c r="B41" s="53"/>
      <c r="C41" s="53"/>
      <c r="D41" s="53"/>
      <c r="E41" s="53"/>
      <c r="F41" s="53"/>
      <c r="G41" s="53"/>
      <c r="H41" s="53"/>
      <c r="I41" s="53"/>
      <c r="J41" s="53"/>
      <c r="K41" s="53"/>
    </row>
    <row r="42" spans="1:11" x14ac:dyDescent="0.2">
      <c r="A42" s="53"/>
      <c r="B42" s="53"/>
      <c r="C42" s="53"/>
      <c r="D42" s="53"/>
      <c r="E42" s="53"/>
      <c r="F42" s="53"/>
      <c r="G42" s="53"/>
      <c r="H42" s="53"/>
      <c r="I42" s="53"/>
      <c r="J42" s="53"/>
      <c r="K42" s="53"/>
    </row>
    <row r="43" spans="1:11" x14ac:dyDescent="0.2">
      <c r="A43" s="53"/>
      <c r="B43" s="53"/>
      <c r="C43" s="53"/>
      <c r="D43" s="53"/>
      <c r="E43" s="53"/>
      <c r="F43" s="53"/>
      <c r="G43" s="53"/>
      <c r="H43" s="53"/>
      <c r="I43" s="53"/>
      <c r="J43" s="53"/>
      <c r="K43" s="53"/>
    </row>
    <row r="44" spans="1:11" x14ac:dyDescent="0.2">
      <c r="A44" s="53"/>
      <c r="B44" s="53"/>
      <c r="C44" s="53"/>
      <c r="D44" s="53"/>
      <c r="E44" s="53"/>
      <c r="F44" s="53"/>
      <c r="G44" s="53"/>
      <c r="H44" s="53"/>
      <c r="I44" s="53"/>
      <c r="J44" s="53"/>
      <c r="K44" s="53"/>
    </row>
    <row r="45" spans="1:11" x14ac:dyDescent="0.2">
      <c r="A45" s="53"/>
      <c r="B45" s="53"/>
      <c r="C45" s="53"/>
      <c r="D45" s="53"/>
      <c r="E45" s="53"/>
      <c r="F45" s="53"/>
      <c r="G45" s="53"/>
      <c r="H45" s="53"/>
      <c r="I45" s="53"/>
      <c r="J45" s="53"/>
      <c r="K45" s="53"/>
    </row>
    <row r="46" spans="1:11" x14ac:dyDescent="0.2">
      <c r="A46" s="53"/>
      <c r="B46" s="53"/>
      <c r="C46" s="53"/>
      <c r="D46" s="53"/>
      <c r="E46" s="53"/>
      <c r="F46" s="53"/>
      <c r="G46" s="53"/>
      <c r="H46" s="53"/>
      <c r="I46" s="53"/>
      <c r="J46" s="53"/>
      <c r="K46" s="53"/>
    </row>
    <row r="47" spans="1:11" x14ac:dyDescent="0.2">
      <c r="A47" s="53"/>
      <c r="B47" s="53"/>
      <c r="C47" s="53"/>
      <c r="D47" s="53"/>
      <c r="E47" s="53"/>
      <c r="F47" s="53"/>
      <c r="G47" s="53"/>
      <c r="H47" s="53"/>
      <c r="I47" s="53"/>
      <c r="J47" s="53"/>
      <c r="K47" s="53"/>
    </row>
    <row r="48" spans="1:11" x14ac:dyDescent="0.2">
      <c r="A48" s="53"/>
      <c r="B48" s="53"/>
      <c r="C48" s="53"/>
      <c r="D48" s="53"/>
      <c r="E48" s="53"/>
      <c r="F48" s="53"/>
      <c r="G48" s="53"/>
      <c r="H48" s="53"/>
      <c r="I48" s="53"/>
      <c r="J48" s="53"/>
      <c r="K48" s="53"/>
    </row>
    <row r="49" spans="1:11" x14ac:dyDescent="0.2">
      <c r="A49" s="53"/>
      <c r="B49" s="53"/>
      <c r="C49" s="53"/>
      <c r="D49" s="53"/>
      <c r="E49" s="53"/>
      <c r="F49" s="53"/>
      <c r="G49" s="53"/>
      <c r="H49" s="53"/>
      <c r="I49" s="53"/>
      <c r="J49" s="53"/>
      <c r="K49" s="53"/>
    </row>
    <row r="50" spans="1:11" x14ac:dyDescent="0.2">
      <c r="A50" s="53"/>
      <c r="B50" s="53"/>
      <c r="C50" s="53"/>
      <c r="D50" s="53"/>
      <c r="E50" s="53"/>
      <c r="F50" s="53"/>
      <c r="G50" s="53"/>
      <c r="H50" s="53"/>
      <c r="I50" s="53"/>
      <c r="J50" s="53"/>
      <c r="K50" s="53"/>
    </row>
    <row r="51" spans="1:11" x14ac:dyDescent="0.2">
      <c r="A51" s="53"/>
      <c r="B51" s="53"/>
      <c r="C51" s="53"/>
      <c r="D51" s="53"/>
      <c r="E51" s="53"/>
      <c r="F51" s="53"/>
      <c r="G51" s="53"/>
      <c r="H51" s="53"/>
      <c r="I51" s="53"/>
      <c r="J51" s="53"/>
      <c r="K51" s="53"/>
    </row>
    <row r="52" spans="1:11" x14ac:dyDescent="0.2">
      <c r="A52" s="53"/>
      <c r="B52" s="53"/>
      <c r="C52" s="53"/>
      <c r="D52" s="53"/>
      <c r="E52" s="53"/>
      <c r="F52" s="53"/>
      <c r="G52" s="53"/>
      <c r="H52" s="53"/>
      <c r="I52" s="53"/>
      <c r="J52" s="53"/>
      <c r="K52" s="53"/>
    </row>
    <row r="53" spans="1:11" x14ac:dyDescent="0.2">
      <c r="A53" s="53"/>
      <c r="B53" s="53"/>
      <c r="C53" s="53"/>
      <c r="D53" s="53"/>
      <c r="E53" s="53"/>
      <c r="F53" s="53"/>
      <c r="G53" s="53"/>
      <c r="H53" s="53"/>
      <c r="I53" s="53"/>
      <c r="J53" s="53"/>
      <c r="K53" s="53"/>
    </row>
    <row r="54" spans="1:11" x14ac:dyDescent="0.2">
      <c r="A54" s="53"/>
      <c r="B54" s="53"/>
      <c r="C54" s="53"/>
      <c r="D54" s="53"/>
      <c r="E54" s="53"/>
      <c r="F54" s="53"/>
      <c r="G54" s="53"/>
      <c r="H54" s="53"/>
      <c r="I54" s="53"/>
      <c r="J54" s="53"/>
      <c r="K54" s="53"/>
    </row>
    <row r="55" spans="1:11" x14ac:dyDescent="0.2">
      <c r="A55" s="53"/>
      <c r="B55" s="53"/>
      <c r="C55" s="53"/>
      <c r="D55" s="53"/>
      <c r="E55" s="53"/>
      <c r="F55" s="53"/>
      <c r="G55" s="53"/>
      <c r="H55" s="53"/>
      <c r="I55" s="53"/>
      <c r="J55" s="53"/>
      <c r="K55" s="53"/>
    </row>
    <row r="56" spans="1:11" x14ac:dyDescent="0.2">
      <c r="A56" s="53"/>
      <c r="B56" s="53"/>
      <c r="C56" s="53"/>
      <c r="D56" s="53"/>
      <c r="E56" s="53"/>
      <c r="F56" s="53"/>
      <c r="G56" s="53"/>
      <c r="H56" s="53"/>
      <c r="I56" s="53"/>
      <c r="J56" s="53"/>
      <c r="K56" s="53"/>
    </row>
    <row r="57" spans="1:11" x14ac:dyDescent="0.2">
      <c r="A57" s="53"/>
      <c r="B57" s="53"/>
      <c r="C57" s="53"/>
      <c r="D57" s="53"/>
      <c r="E57" s="53"/>
      <c r="F57" s="53"/>
      <c r="G57" s="53"/>
      <c r="H57" s="53"/>
      <c r="I57" s="53"/>
      <c r="J57" s="53"/>
      <c r="K57" s="53"/>
    </row>
    <row r="58" spans="1:11" x14ac:dyDescent="0.2">
      <c r="A58" s="53"/>
      <c r="B58" s="53"/>
      <c r="C58" s="53"/>
      <c r="D58" s="53"/>
      <c r="E58" s="53"/>
      <c r="F58" s="53"/>
      <c r="G58" s="53"/>
      <c r="H58" s="53"/>
      <c r="I58" s="53"/>
      <c r="J58" s="53"/>
      <c r="K58" s="53"/>
    </row>
    <row r="59" spans="1:11" x14ac:dyDescent="0.2">
      <c r="A59" s="53"/>
      <c r="B59" s="53"/>
      <c r="C59" s="53"/>
      <c r="D59" s="53"/>
      <c r="E59" s="53"/>
      <c r="F59" s="53"/>
      <c r="G59" s="53"/>
      <c r="H59" s="53"/>
      <c r="I59" s="53"/>
      <c r="J59" s="53"/>
      <c r="K59" s="53"/>
    </row>
    <row r="60" spans="1:11" x14ac:dyDescent="0.2">
      <c r="A60" s="53"/>
      <c r="B60" s="53"/>
      <c r="C60" s="53"/>
      <c r="D60" s="53"/>
      <c r="E60" s="53"/>
      <c r="F60" s="53"/>
      <c r="G60" s="53"/>
      <c r="H60" s="53"/>
      <c r="I60" s="53"/>
      <c r="J60" s="53"/>
      <c r="K60" s="53"/>
    </row>
    <row r="61" spans="1:11" x14ac:dyDescent="0.2">
      <c r="A61" s="53"/>
      <c r="B61" s="53"/>
      <c r="C61" s="53"/>
      <c r="D61" s="53"/>
      <c r="E61" s="53"/>
      <c r="F61" s="53"/>
      <c r="G61" s="53"/>
      <c r="H61" s="53"/>
      <c r="I61" s="53"/>
      <c r="J61" s="53"/>
      <c r="K61" s="53"/>
    </row>
    <row r="62" spans="1:11" x14ac:dyDescent="0.2">
      <c r="A62" s="53"/>
      <c r="B62" s="53"/>
      <c r="C62" s="53"/>
      <c r="D62" s="53"/>
      <c r="E62" s="53"/>
      <c r="F62" s="53"/>
      <c r="G62" s="53"/>
      <c r="H62" s="53"/>
      <c r="I62" s="53"/>
      <c r="J62" s="53"/>
      <c r="K62" s="53"/>
    </row>
    <row r="63" spans="1:11" x14ac:dyDescent="0.2">
      <c r="A63" s="53"/>
      <c r="B63" s="53"/>
      <c r="C63" s="53"/>
      <c r="D63" s="53"/>
      <c r="E63" s="53"/>
      <c r="F63" s="53"/>
      <c r="G63" s="53"/>
      <c r="H63" s="53"/>
      <c r="I63" s="53"/>
      <c r="J63" s="53"/>
      <c r="K63" s="53"/>
    </row>
    <row r="64" spans="1:11" x14ac:dyDescent="0.2">
      <c r="A64" s="53"/>
      <c r="B64" s="53"/>
      <c r="C64" s="53"/>
      <c r="D64" s="53"/>
      <c r="E64" s="53"/>
      <c r="F64" s="53"/>
      <c r="G64" s="53"/>
      <c r="H64" s="53"/>
      <c r="I64" s="53"/>
      <c r="J64" s="53"/>
      <c r="K64" s="53"/>
    </row>
    <row r="65" spans="1:11" x14ac:dyDescent="0.2">
      <c r="A65" s="53"/>
      <c r="B65" s="53"/>
      <c r="C65" s="53"/>
      <c r="D65" s="53"/>
      <c r="E65" s="53"/>
      <c r="F65" s="53"/>
      <c r="G65" s="53"/>
      <c r="H65" s="53"/>
      <c r="I65" s="53"/>
      <c r="J65" s="53"/>
      <c r="K65" s="53"/>
    </row>
    <row r="66" spans="1:11" x14ac:dyDescent="0.2">
      <c r="A66" s="53"/>
      <c r="B66" s="53"/>
      <c r="C66" s="53"/>
      <c r="D66" s="53"/>
      <c r="E66" s="53"/>
      <c r="F66" s="53"/>
      <c r="G66" s="53"/>
      <c r="H66" s="53"/>
      <c r="I66" s="53"/>
      <c r="J66" s="53"/>
      <c r="K66" s="53"/>
    </row>
    <row r="67" spans="1:11" x14ac:dyDescent="0.2">
      <c r="A67" s="53"/>
      <c r="B67" s="53"/>
      <c r="C67" s="53"/>
      <c r="D67" s="53"/>
      <c r="E67" s="53"/>
      <c r="F67" s="53"/>
      <c r="G67" s="53"/>
      <c r="H67" s="53"/>
      <c r="I67" s="53"/>
      <c r="J67" s="53"/>
      <c r="K67" s="53"/>
    </row>
    <row r="68" spans="1:11" x14ac:dyDescent="0.2">
      <c r="A68" s="53"/>
      <c r="B68" s="53"/>
      <c r="C68" s="53"/>
      <c r="D68" s="53"/>
      <c r="E68" s="53"/>
      <c r="F68" s="53"/>
      <c r="G68" s="53"/>
      <c r="H68" s="53"/>
      <c r="I68" s="53"/>
      <c r="J68" s="53"/>
      <c r="K68" s="53"/>
    </row>
    <row r="69" spans="1:11" x14ac:dyDescent="0.2">
      <c r="A69" s="53"/>
      <c r="B69" s="53"/>
      <c r="C69" s="53"/>
      <c r="D69" s="53"/>
      <c r="E69" s="53"/>
      <c r="F69" s="53"/>
      <c r="G69" s="53"/>
      <c r="H69" s="53"/>
      <c r="I69" s="53"/>
      <c r="J69" s="53"/>
      <c r="K69" s="53"/>
    </row>
    <row r="70" spans="1:11" x14ac:dyDescent="0.2">
      <c r="A70" s="53"/>
      <c r="B70" s="53"/>
      <c r="C70" s="53"/>
      <c r="D70" s="53"/>
      <c r="E70" s="53"/>
      <c r="F70" s="53"/>
      <c r="G70" s="53"/>
      <c r="H70" s="53"/>
      <c r="I70" s="53"/>
      <c r="J70" s="53"/>
      <c r="K70" s="53"/>
    </row>
    <row r="71" spans="1:11" x14ac:dyDescent="0.2">
      <c r="A71" s="53"/>
      <c r="B71" s="53"/>
      <c r="C71" s="53"/>
      <c r="D71" s="53"/>
      <c r="E71" s="53"/>
      <c r="F71" s="53"/>
      <c r="G71" s="53"/>
      <c r="H71" s="53"/>
      <c r="I71" s="53"/>
      <c r="J71" s="53"/>
      <c r="K71" s="53"/>
    </row>
    <row r="72" spans="1:11" x14ac:dyDescent="0.2">
      <c r="A72" s="53"/>
      <c r="B72" s="53"/>
      <c r="C72" s="53"/>
      <c r="D72" s="53"/>
      <c r="E72" s="53"/>
      <c r="F72" s="53"/>
      <c r="G72" s="53"/>
      <c r="H72" s="53"/>
      <c r="I72" s="53"/>
      <c r="J72" s="53"/>
      <c r="K72" s="53"/>
    </row>
    <row r="73" spans="1:11" x14ac:dyDescent="0.2">
      <c r="A73" s="53"/>
      <c r="B73" s="53"/>
      <c r="C73" s="53"/>
      <c r="D73" s="53"/>
      <c r="E73" s="53"/>
      <c r="F73" s="53"/>
      <c r="G73" s="53"/>
      <c r="H73" s="53"/>
      <c r="I73" s="53"/>
      <c r="J73" s="53"/>
      <c r="K73" s="53"/>
    </row>
    <row r="74" spans="1:11" x14ac:dyDescent="0.2">
      <c r="A74" s="53"/>
      <c r="B74" s="53"/>
      <c r="C74" s="53"/>
      <c r="D74" s="53"/>
      <c r="E74" s="53"/>
      <c r="F74" s="53"/>
      <c r="G74" s="53"/>
      <c r="H74" s="53"/>
      <c r="I74" s="53"/>
      <c r="J74" s="53"/>
      <c r="K74" s="53"/>
    </row>
    <row r="75" spans="1:11" x14ac:dyDescent="0.2">
      <c r="A75" s="53"/>
      <c r="B75" s="53"/>
      <c r="C75" s="53"/>
      <c r="D75" s="53"/>
      <c r="E75" s="53"/>
      <c r="F75" s="53"/>
      <c r="G75" s="53"/>
      <c r="H75" s="53"/>
      <c r="I75" s="53"/>
      <c r="J75" s="53"/>
      <c r="K75" s="53"/>
    </row>
    <row r="76" spans="1:11" x14ac:dyDescent="0.2">
      <c r="A76" s="53"/>
      <c r="B76" s="53"/>
      <c r="C76" s="53"/>
      <c r="D76" s="53"/>
      <c r="E76" s="53"/>
      <c r="F76" s="53"/>
      <c r="G76" s="53"/>
      <c r="H76" s="53"/>
      <c r="I76" s="53"/>
      <c r="J76" s="53"/>
      <c r="K76" s="53"/>
    </row>
    <row r="77" spans="1:11" x14ac:dyDescent="0.2">
      <c r="A77" s="53"/>
      <c r="B77" s="53"/>
      <c r="C77" s="53"/>
      <c r="D77" s="53"/>
      <c r="E77" s="53"/>
      <c r="F77" s="53"/>
      <c r="G77" s="53"/>
      <c r="H77" s="53"/>
      <c r="I77" s="53"/>
      <c r="J77" s="53"/>
      <c r="K77" s="53"/>
    </row>
    <row r="78" spans="1:11" x14ac:dyDescent="0.2">
      <c r="A78" s="53"/>
      <c r="B78" s="53"/>
      <c r="C78" s="53"/>
      <c r="D78" s="53"/>
      <c r="E78" s="53"/>
      <c r="F78" s="53"/>
      <c r="G78" s="53"/>
      <c r="H78" s="53"/>
      <c r="I78" s="53"/>
      <c r="J78" s="53"/>
      <c r="K78" s="53"/>
    </row>
    <row r="79" spans="1:11" x14ac:dyDescent="0.2">
      <c r="A79" s="53"/>
      <c r="B79" s="53"/>
      <c r="C79" s="53"/>
      <c r="D79" s="53"/>
      <c r="E79" s="53"/>
      <c r="F79" s="53"/>
      <c r="G79" s="53"/>
      <c r="H79" s="53"/>
      <c r="I79" s="53"/>
      <c r="J79" s="53"/>
      <c r="K79" s="53"/>
    </row>
    <row r="80" spans="1:11" x14ac:dyDescent="0.2">
      <c r="A80" s="53"/>
      <c r="B80" s="53"/>
      <c r="C80" s="53"/>
      <c r="D80" s="53"/>
      <c r="E80" s="53"/>
      <c r="F80" s="53"/>
      <c r="G80" s="53"/>
      <c r="H80" s="53"/>
      <c r="I80" s="53"/>
      <c r="J80" s="53"/>
      <c r="K80" s="53"/>
    </row>
    <row r="81" spans="1:11" x14ac:dyDescent="0.2">
      <c r="A81" s="53"/>
      <c r="B81" s="53"/>
      <c r="C81" s="53"/>
      <c r="D81" s="53"/>
      <c r="E81" s="53"/>
      <c r="F81" s="53"/>
      <c r="G81" s="53"/>
      <c r="H81" s="53"/>
      <c r="I81" s="53"/>
      <c r="J81" s="53"/>
      <c r="K81" s="53"/>
    </row>
    <row r="82" spans="1:11" x14ac:dyDescent="0.2">
      <c r="A82" s="53"/>
      <c r="B82" s="53"/>
      <c r="C82" s="53"/>
      <c r="D82" s="53"/>
      <c r="E82" s="53"/>
      <c r="F82" s="53"/>
      <c r="G82" s="53"/>
      <c r="H82" s="53"/>
      <c r="I82" s="53"/>
      <c r="J82" s="53"/>
      <c r="K82" s="53"/>
    </row>
    <row r="83" spans="1:11" x14ac:dyDescent="0.2">
      <c r="A83" s="53"/>
      <c r="B83" s="53"/>
      <c r="C83" s="53"/>
      <c r="D83" s="53"/>
      <c r="E83" s="53"/>
      <c r="F83" s="53"/>
      <c r="G83" s="53"/>
      <c r="H83" s="53"/>
      <c r="I83" s="53"/>
      <c r="J83" s="53"/>
      <c r="K83" s="53"/>
    </row>
    <row r="84" spans="1:11" x14ac:dyDescent="0.2">
      <c r="A84" s="53"/>
      <c r="B84" s="53"/>
      <c r="C84" s="53"/>
      <c r="D84" s="53"/>
      <c r="E84" s="53"/>
      <c r="F84" s="53"/>
      <c r="G84" s="53"/>
      <c r="H84" s="53"/>
      <c r="I84" s="53"/>
      <c r="J84" s="53"/>
      <c r="K84" s="53"/>
    </row>
    <row r="85" spans="1:11" x14ac:dyDescent="0.2">
      <c r="A85" s="53"/>
      <c r="B85" s="53"/>
      <c r="C85" s="53"/>
      <c r="D85" s="53"/>
      <c r="E85" s="53"/>
      <c r="F85" s="53"/>
      <c r="G85" s="53"/>
      <c r="H85" s="53"/>
      <c r="I85" s="53"/>
      <c r="J85" s="53"/>
      <c r="K85" s="53"/>
    </row>
    <row r="86" spans="1:11" x14ac:dyDescent="0.2">
      <c r="A86" s="53"/>
      <c r="B86" s="53"/>
      <c r="C86" s="53"/>
      <c r="D86" s="53"/>
      <c r="E86" s="53"/>
      <c r="F86" s="53"/>
      <c r="G86" s="53"/>
      <c r="H86" s="53"/>
      <c r="I86" s="53"/>
      <c r="J86" s="53"/>
      <c r="K86" s="53"/>
    </row>
    <row r="87" spans="1:11" x14ac:dyDescent="0.2">
      <c r="A87" s="53"/>
      <c r="B87" s="53"/>
      <c r="C87" s="53"/>
      <c r="D87" s="53"/>
      <c r="E87" s="53"/>
      <c r="F87" s="53"/>
      <c r="G87" s="53"/>
      <c r="H87" s="53"/>
      <c r="I87" s="53"/>
      <c r="J87" s="53"/>
      <c r="K87" s="53"/>
    </row>
    <row r="88" spans="1:11" x14ac:dyDescent="0.2">
      <c r="A88" s="53"/>
      <c r="B88" s="53"/>
      <c r="C88" s="53"/>
      <c r="D88" s="53"/>
      <c r="E88" s="53"/>
      <c r="F88" s="53"/>
      <c r="G88" s="53"/>
      <c r="H88" s="53"/>
      <c r="I88" s="53"/>
      <c r="J88" s="53"/>
      <c r="K88" s="53"/>
    </row>
    <row r="89" spans="1:11" x14ac:dyDescent="0.2">
      <c r="A89" s="53"/>
      <c r="B89" s="53"/>
      <c r="C89" s="53"/>
      <c r="D89" s="53"/>
      <c r="E89" s="53"/>
      <c r="F89" s="53"/>
      <c r="G89" s="53"/>
      <c r="H89" s="53"/>
      <c r="I89" s="53"/>
      <c r="J89" s="53"/>
      <c r="K89" s="53"/>
    </row>
    <row r="90" spans="1:11" x14ac:dyDescent="0.2">
      <c r="A90" s="53"/>
      <c r="B90" s="53"/>
      <c r="C90" s="53"/>
      <c r="D90" s="53"/>
      <c r="E90" s="53"/>
      <c r="F90" s="53"/>
      <c r="G90" s="53"/>
      <c r="H90" s="53"/>
      <c r="I90" s="53"/>
      <c r="J90" s="53"/>
      <c r="K90" s="53"/>
    </row>
    <row r="91" spans="1:11" x14ac:dyDescent="0.2">
      <c r="A91" s="53"/>
      <c r="B91" s="53"/>
      <c r="C91" s="53"/>
      <c r="D91" s="53"/>
      <c r="E91" s="53"/>
      <c r="F91" s="53"/>
      <c r="G91" s="53"/>
      <c r="H91" s="53"/>
      <c r="I91" s="53"/>
      <c r="J91" s="53"/>
      <c r="K91" s="53"/>
    </row>
    <row r="92" spans="1:11" x14ac:dyDescent="0.2">
      <c r="A92" s="53"/>
      <c r="B92" s="53"/>
      <c r="C92" s="53"/>
      <c r="D92" s="53"/>
      <c r="E92" s="53"/>
      <c r="F92" s="53"/>
      <c r="G92" s="53"/>
      <c r="H92" s="53"/>
      <c r="I92" s="53"/>
      <c r="J92" s="53"/>
      <c r="K92" s="53"/>
    </row>
    <row r="93" spans="1:11" x14ac:dyDescent="0.2">
      <c r="A93" s="53"/>
      <c r="B93" s="53"/>
      <c r="C93" s="53"/>
      <c r="D93" s="53"/>
      <c r="E93" s="53"/>
      <c r="F93" s="53"/>
      <c r="G93" s="53"/>
      <c r="H93" s="53"/>
      <c r="I93" s="53"/>
      <c r="J93" s="53"/>
      <c r="K93" s="53"/>
    </row>
    <row r="94" spans="1:11" x14ac:dyDescent="0.2">
      <c r="A94" s="53"/>
      <c r="B94" s="53"/>
      <c r="C94" s="53"/>
      <c r="D94" s="53"/>
      <c r="E94" s="53"/>
      <c r="F94" s="53"/>
      <c r="G94" s="53"/>
      <c r="H94" s="53"/>
      <c r="I94" s="53"/>
      <c r="J94" s="53"/>
      <c r="K94" s="53"/>
    </row>
    <row r="95" spans="1:11" x14ac:dyDescent="0.2">
      <c r="A95" s="53"/>
      <c r="B95" s="53"/>
      <c r="C95" s="53"/>
      <c r="D95" s="53"/>
      <c r="E95" s="53"/>
      <c r="F95" s="53"/>
      <c r="G95" s="53"/>
      <c r="H95" s="53"/>
      <c r="I95" s="53"/>
      <c r="J95" s="53"/>
      <c r="K95" s="53"/>
    </row>
    <row r="96" spans="1:11" x14ac:dyDescent="0.2">
      <c r="A96" s="53"/>
      <c r="B96" s="53"/>
      <c r="C96" s="53"/>
      <c r="D96" s="53"/>
      <c r="E96" s="53"/>
      <c r="F96" s="53"/>
      <c r="G96" s="53"/>
      <c r="H96" s="53"/>
      <c r="I96" s="53"/>
      <c r="J96" s="53"/>
      <c r="K96" s="53"/>
    </row>
    <row r="97" spans="1:11" x14ac:dyDescent="0.2">
      <c r="A97" s="53"/>
      <c r="B97" s="53"/>
      <c r="C97" s="53"/>
      <c r="D97" s="53"/>
      <c r="E97" s="53"/>
      <c r="F97" s="53"/>
      <c r="G97" s="53"/>
      <c r="H97" s="53"/>
      <c r="I97" s="53"/>
      <c r="J97" s="53"/>
      <c r="K97" s="53"/>
    </row>
    <row r="98" spans="1:11" x14ac:dyDescent="0.2">
      <c r="A98" s="53"/>
      <c r="B98" s="53"/>
      <c r="C98" s="53"/>
      <c r="D98" s="53"/>
      <c r="E98" s="53"/>
      <c r="F98" s="53"/>
      <c r="G98" s="53"/>
      <c r="H98" s="53"/>
      <c r="I98" s="53"/>
      <c r="J98" s="53"/>
      <c r="K98" s="53"/>
    </row>
    <row r="99" spans="1:11" x14ac:dyDescent="0.2">
      <c r="A99" s="53"/>
      <c r="B99" s="53"/>
      <c r="C99" s="53"/>
      <c r="D99" s="53"/>
      <c r="E99" s="53"/>
      <c r="F99" s="53"/>
      <c r="G99" s="53"/>
      <c r="H99" s="53"/>
      <c r="I99" s="53"/>
      <c r="J99" s="53"/>
      <c r="K99" s="53"/>
    </row>
    <row r="100" spans="1:11" x14ac:dyDescent="0.2">
      <c r="A100" s="53"/>
      <c r="B100" s="53"/>
      <c r="C100" s="53"/>
      <c r="D100" s="53"/>
      <c r="E100" s="53"/>
      <c r="F100" s="53"/>
      <c r="G100" s="53"/>
      <c r="H100" s="53"/>
      <c r="I100" s="53"/>
      <c r="J100" s="53"/>
      <c r="K100" s="53"/>
    </row>
    <row r="101" spans="1:11" x14ac:dyDescent="0.2">
      <c r="A101" s="53"/>
      <c r="B101" s="53"/>
      <c r="C101" s="53"/>
      <c r="D101" s="53"/>
      <c r="E101" s="53"/>
      <c r="F101" s="53"/>
      <c r="G101" s="53"/>
      <c r="H101" s="53"/>
      <c r="I101" s="53"/>
      <c r="J101" s="53"/>
      <c r="K101" s="53"/>
    </row>
    <row r="102" spans="1:11" x14ac:dyDescent="0.2">
      <c r="A102" s="53"/>
      <c r="B102" s="53"/>
      <c r="C102" s="53"/>
      <c r="D102" s="53"/>
      <c r="E102" s="53"/>
      <c r="F102" s="53"/>
      <c r="G102" s="53"/>
      <c r="H102" s="53"/>
      <c r="I102" s="53"/>
      <c r="J102" s="53"/>
      <c r="K102" s="53"/>
    </row>
    <row r="103" spans="1:11" x14ac:dyDescent="0.2">
      <c r="A103" s="53"/>
      <c r="B103" s="53"/>
      <c r="C103" s="53"/>
      <c r="D103" s="53"/>
      <c r="E103" s="53"/>
      <c r="F103" s="53"/>
      <c r="G103" s="53"/>
      <c r="H103" s="53"/>
      <c r="I103" s="53"/>
      <c r="J103" s="53"/>
      <c r="K103" s="53"/>
    </row>
    <row r="104" spans="1:11" x14ac:dyDescent="0.2">
      <c r="A104" s="53"/>
      <c r="B104" s="53"/>
      <c r="C104" s="53"/>
      <c r="D104" s="53"/>
      <c r="E104" s="53"/>
      <c r="F104" s="53"/>
      <c r="G104" s="53"/>
      <c r="H104" s="53"/>
      <c r="I104" s="53"/>
      <c r="J104" s="53"/>
      <c r="K104" s="53"/>
    </row>
    <row r="105" spans="1:11" x14ac:dyDescent="0.2">
      <c r="A105" s="53"/>
      <c r="B105" s="53"/>
      <c r="C105" s="53"/>
      <c r="D105" s="53"/>
      <c r="E105" s="53"/>
      <c r="F105" s="53"/>
      <c r="G105" s="53"/>
      <c r="H105" s="53"/>
      <c r="I105" s="53"/>
      <c r="J105" s="53"/>
      <c r="K105" s="53"/>
    </row>
    <row r="106" spans="1:11" x14ac:dyDescent="0.2">
      <c r="A106" s="53"/>
      <c r="B106" s="53"/>
      <c r="C106" s="53"/>
      <c r="D106" s="53"/>
      <c r="E106" s="53"/>
      <c r="F106" s="53"/>
      <c r="G106" s="53"/>
      <c r="H106" s="53"/>
      <c r="I106" s="53"/>
      <c r="J106" s="53"/>
      <c r="K106" s="53"/>
    </row>
    <row r="107" spans="1:11" x14ac:dyDescent="0.2">
      <c r="A107" s="53"/>
      <c r="B107" s="53"/>
      <c r="C107" s="53"/>
      <c r="D107" s="53"/>
      <c r="E107" s="53"/>
      <c r="F107" s="53"/>
      <c r="G107" s="53"/>
      <c r="H107" s="53"/>
      <c r="I107" s="53"/>
      <c r="J107" s="53"/>
      <c r="K107" s="53"/>
    </row>
    <row r="108" spans="1:11" x14ac:dyDescent="0.2">
      <c r="A108" s="53"/>
      <c r="B108" s="53"/>
      <c r="C108" s="53"/>
      <c r="D108" s="53"/>
      <c r="E108" s="53"/>
      <c r="F108" s="53"/>
      <c r="G108" s="53"/>
      <c r="H108" s="53"/>
      <c r="I108" s="53"/>
      <c r="J108" s="53"/>
      <c r="K108" s="53"/>
    </row>
    <row r="109" spans="1:11" x14ac:dyDescent="0.2">
      <c r="A109" s="53"/>
      <c r="B109" s="53"/>
      <c r="C109" s="53"/>
      <c r="D109" s="53"/>
      <c r="E109" s="53"/>
      <c r="F109" s="53"/>
      <c r="G109" s="53"/>
      <c r="H109" s="53"/>
      <c r="I109" s="53"/>
      <c r="J109" s="53"/>
      <c r="K109" s="53"/>
    </row>
    <row r="110" spans="1:11" x14ac:dyDescent="0.2">
      <c r="A110" s="53"/>
      <c r="B110" s="53"/>
      <c r="C110" s="53"/>
      <c r="D110" s="53"/>
      <c r="E110" s="53"/>
      <c r="F110" s="53"/>
      <c r="G110" s="53"/>
      <c r="H110" s="53"/>
      <c r="I110" s="53"/>
      <c r="J110" s="53"/>
      <c r="K110" s="53"/>
    </row>
    <row r="111" spans="1:11" x14ac:dyDescent="0.2">
      <c r="A111" s="53"/>
      <c r="B111" s="53"/>
      <c r="C111" s="53"/>
      <c r="D111" s="53"/>
      <c r="E111" s="53"/>
      <c r="F111" s="53"/>
      <c r="G111" s="53"/>
      <c r="H111" s="53"/>
      <c r="I111" s="53"/>
      <c r="J111" s="53"/>
      <c r="K111" s="53"/>
    </row>
    <row r="112" spans="1:11" x14ac:dyDescent="0.2">
      <c r="A112" s="53"/>
      <c r="B112" s="53"/>
      <c r="C112" s="53"/>
      <c r="D112" s="53"/>
      <c r="E112" s="53"/>
      <c r="F112" s="53"/>
      <c r="G112" s="53"/>
      <c r="H112" s="53"/>
      <c r="I112" s="53"/>
      <c r="J112" s="53"/>
      <c r="K112" s="53"/>
    </row>
    <row r="113" spans="1:11" x14ac:dyDescent="0.2">
      <c r="A113" s="53"/>
      <c r="B113" s="53"/>
      <c r="C113" s="53"/>
      <c r="D113" s="53"/>
      <c r="E113" s="53"/>
      <c r="F113" s="53"/>
      <c r="G113" s="53"/>
      <c r="H113" s="53"/>
      <c r="I113" s="53"/>
      <c r="J113" s="53"/>
      <c r="K113" s="53"/>
    </row>
    <row r="114" spans="1:11" x14ac:dyDescent="0.2">
      <c r="A114" s="53"/>
      <c r="B114" s="53"/>
      <c r="C114" s="53"/>
      <c r="D114" s="53"/>
      <c r="E114" s="53"/>
      <c r="F114" s="53"/>
      <c r="G114" s="53"/>
      <c r="H114" s="53"/>
      <c r="I114" s="53"/>
      <c r="J114" s="53"/>
      <c r="K114" s="53"/>
    </row>
    <row r="115" spans="1:11" x14ac:dyDescent="0.2">
      <c r="A115" s="53"/>
      <c r="B115" s="53"/>
      <c r="C115" s="53"/>
      <c r="D115" s="53"/>
      <c r="E115" s="53"/>
      <c r="F115" s="53"/>
      <c r="G115" s="53"/>
      <c r="H115" s="53"/>
      <c r="I115" s="53"/>
      <c r="J115" s="53"/>
      <c r="K115" s="53"/>
    </row>
    <row r="116" spans="1:11" x14ac:dyDescent="0.2">
      <c r="A116" s="53"/>
      <c r="B116" s="53"/>
      <c r="C116" s="53"/>
      <c r="D116" s="53"/>
      <c r="E116" s="53"/>
      <c r="F116" s="53"/>
      <c r="G116" s="53"/>
      <c r="H116" s="53"/>
      <c r="I116" s="53"/>
      <c r="J116" s="53"/>
      <c r="K116" s="53"/>
    </row>
    <row r="117" spans="1:11" x14ac:dyDescent="0.2">
      <c r="A117" s="53"/>
      <c r="B117" s="53"/>
      <c r="C117" s="53"/>
      <c r="D117" s="53"/>
      <c r="E117" s="53"/>
      <c r="F117" s="53"/>
      <c r="G117" s="53"/>
      <c r="H117" s="53"/>
      <c r="I117" s="53"/>
      <c r="J117" s="53"/>
      <c r="K117" s="53"/>
    </row>
    <row r="118" spans="1:11" x14ac:dyDescent="0.2">
      <c r="A118" s="53"/>
      <c r="B118" s="53"/>
      <c r="C118" s="53"/>
      <c r="D118" s="53"/>
      <c r="E118" s="53"/>
      <c r="F118" s="53"/>
      <c r="G118" s="53"/>
      <c r="H118" s="53"/>
      <c r="I118" s="53"/>
      <c r="J118" s="53"/>
      <c r="K118" s="53"/>
    </row>
    <row r="119" spans="1:11" x14ac:dyDescent="0.2">
      <c r="A119" s="53"/>
      <c r="B119" s="53"/>
      <c r="C119" s="53"/>
      <c r="D119" s="53"/>
      <c r="E119" s="53"/>
      <c r="F119" s="53"/>
      <c r="G119" s="53"/>
      <c r="H119" s="53"/>
      <c r="I119" s="53"/>
      <c r="J119" s="53"/>
      <c r="K119" s="53"/>
    </row>
    <row r="120" spans="1:11" x14ac:dyDescent="0.2">
      <c r="A120" s="53"/>
      <c r="B120" s="53"/>
      <c r="C120" s="53"/>
      <c r="D120" s="53"/>
      <c r="E120" s="53"/>
      <c r="F120" s="53"/>
      <c r="G120" s="53"/>
      <c r="H120" s="53"/>
      <c r="I120" s="53"/>
      <c r="J120" s="53"/>
      <c r="K120" s="53"/>
    </row>
    <row r="121" spans="1:11" x14ac:dyDescent="0.2">
      <c r="A121" s="53"/>
      <c r="B121" s="53"/>
      <c r="C121" s="53"/>
      <c r="D121" s="53"/>
      <c r="E121" s="53"/>
      <c r="F121" s="53"/>
      <c r="G121" s="53"/>
      <c r="H121" s="53"/>
      <c r="I121" s="53"/>
      <c r="J121" s="53"/>
      <c r="K121" s="53"/>
    </row>
    <row r="122" spans="1:11" x14ac:dyDescent="0.2">
      <c r="A122" s="53"/>
      <c r="B122" s="53"/>
      <c r="C122" s="53"/>
      <c r="D122" s="53"/>
      <c r="E122" s="53"/>
      <c r="F122" s="53"/>
      <c r="G122" s="53"/>
      <c r="H122" s="53"/>
      <c r="I122" s="53"/>
      <c r="J122" s="53"/>
      <c r="K122" s="53"/>
    </row>
    <row r="123" spans="1:11" x14ac:dyDescent="0.2">
      <c r="A123" s="53"/>
      <c r="B123" s="53"/>
      <c r="C123" s="53"/>
      <c r="D123" s="53"/>
      <c r="E123" s="53"/>
      <c r="F123" s="53"/>
      <c r="G123" s="53"/>
      <c r="H123" s="53"/>
      <c r="I123" s="53"/>
      <c r="J123" s="53"/>
      <c r="K123" s="53"/>
    </row>
    <row r="124" spans="1:11" x14ac:dyDescent="0.2">
      <c r="A124" s="53"/>
      <c r="B124" s="53"/>
      <c r="C124" s="53"/>
      <c r="D124" s="53"/>
      <c r="E124" s="53"/>
      <c r="F124" s="53"/>
      <c r="G124" s="53"/>
      <c r="H124" s="53"/>
      <c r="I124" s="53"/>
      <c r="J124" s="53"/>
      <c r="K124" s="53"/>
    </row>
    <row r="125" spans="1:11" x14ac:dyDescent="0.2">
      <c r="A125" s="53"/>
      <c r="B125" s="53"/>
      <c r="C125" s="53"/>
      <c r="D125" s="53"/>
      <c r="E125" s="53"/>
      <c r="F125" s="53"/>
      <c r="G125" s="53"/>
      <c r="H125" s="53"/>
      <c r="I125" s="53"/>
      <c r="J125" s="53"/>
      <c r="K125" s="53"/>
    </row>
    <row r="126" spans="1:11" x14ac:dyDescent="0.2">
      <c r="A126" s="53"/>
      <c r="B126" s="53"/>
      <c r="C126" s="53"/>
      <c r="D126" s="53"/>
      <c r="E126" s="53"/>
      <c r="F126" s="53"/>
      <c r="G126" s="53"/>
      <c r="H126" s="53"/>
      <c r="I126" s="53"/>
      <c r="J126" s="53"/>
      <c r="K126" s="53"/>
    </row>
    <row r="127" spans="1:11" x14ac:dyDescent="0.2">
      <c r="A127" s="53"/>
      <c r="B127" s="53"/>
      <c r="C127" s="53"/>
      <c r="D127" s="53"/>
      <c r="E127" s="53"/>
      <c r="F127" s="53"/>
      <c r="G127" s="53"/>
      <c r="H127" s="53"/>
      <c r="I127" s="53"/>
      <c r="J127" s="53"/>
      <c r="K127" s="53"/>
    </row>
    <row r="128" spans="1:11" x14ac:dyDescent="0.2">
      <c r="A128" s="53"/>
      <c r="B128" s="53"/>
      <c r="C128" s="53"/>
      <c r="D128" s="53"/>
      <c r="E128" s="53"/>
      <c r="F128" s="53"/>
      <c r="G128" s="53"/>
      <c r="H128" s="53"/>
      <c r="I128" s="53"/>
      <c r="J128" s="53"/>
      <c r="K128" s="53"/>
    </row>
    <row r="129" spans="1:11" x14ac:dyDescent="0.2">
      <c r="A129" s="53"/>
      <c r="B129" s="53"/>
      <c r="C129" s="53"/>
      <c r="D129" s="53"/>
      <c r="E129" s="53"/>
      <c r="F129" s="53"/>
      <c r="G129" s="53"/>
      <c r="H129" s="53"/>
      <c r="I129" s="53"/>
      <c r="J129" s="53"/>
      <c r="K129" s="53"/>
    </row>
    <row r="130" spans="1:11" x14ac:dyDescent="0.2">
      <c r="A130" s="53"/>
      <c r="B130" s="53"/>
      <c r="C130" s="53"/>
      <c r="D130" s="53"/>
      <c r="E130" s="53"/>
      <c r="F130" s="53"/>
      <c r="G130" s="53"/>
      <c r="H130" s="53"/>
      <c r="I130" s="53"/>
      <c r="J130" s="53"/>
      <c r="K130" s="53"/>
    </row>
    <row r="131" spans="1:11" x14ac:dyDescent="0.2">
      <c r="A131" s="53"/>
      <c r="B131" s="53"/>
      <c r="C131" s="53"/>
      <c r="D131" s="53"/>
      <c r="E131" s="53"/>
      <c r="F131" s="53"/>
      <c r="G131" s="53"/>
      <c r="H131" s="53"/>
      <c r="I131" s="53"/>
      <c r="J131" s="53"/>
      <c r="K131" s="53"/>
    </row>
    <row r="132" spans="1:11" x14ac:dyDescent="0.2">
      <c r="A132" s="53"/>
      <c r="B132" s="53"/>
      <c r="C132" s="53"/>
      <c r="D132" s="53"/>
      <c r="E132" s="53"/>
      <c r="F132" s="53"/>
      <c r="G132" s="53"/>
      <c r="H132" s="53"/>
      <c r="I132" s="53"/>
      <c r="J132" s="53"/>
      <c r="K132" s="53"/>
    </row>
    <row r="133" spans="1:11" x14ac:dyDescent="0.2">
      <c r="A133" s="53"/>
      <c r="B133" s="53"/>
      <c r="C133" s="53"/>
      <c r="D133" s="53"/>
      <c r="E133" s="53"/>
      <c r="F133" s="53"/>
      <c r="G133" s="53"/>
      <c r="H133" s="53"/>
      <c r="I133" s="53"/>
      <c r="J133" s="53"/>
      <c r="K133" s="53"/>
    </row>
    <row r="134" spans="1:11" x14ac:dyDescent="0.2">
      <c r="A134" s="53"/>
      <c r="B134" s="53"/>
      <c r="C134" s="53"/>
      <c r="D134" s="53"/>
      <c r="E134" s="53"/>
      <c r="F134" s="53"/>
      <c r="G134" s="53"/>
      <c r="H134" s="53"/>
      <c r="I134" s="53"/>
      <c r="J134" s="53"/>
      <c r="K134" s="53"/>
    </row>
    <row r="135" spans="1:11" x14ac:dyDescent="0.2">
      <c r="A135" s="53"/>
      <c r="B135" s="53"/>
      <c r="C135" s="53"/>
      <c r="D135" s="53"/>
      <c r="E135" s="53"/>
      <c r="F135" s="53"/>
      <c r="G135" s="53"/>
      <c r="H135" s="53"/>
      <c r="I135" s="53"/>
      <c r="J135" s="53"/>
      <c r="K135" s="53"/>
    </row>
    <row r="136" spans="1:11" x14ac:dyDescent="0.2">
      <c r="A136" s="53"/>
      <c r="B136" s="53"/>
      <c r="C136" s="53"/>
      <c r="D136" s="53"/>
      <c r="E136" s="53"/>
      <c r="F136" s="53"/>
      <c r="G136" s="53"/>
      <c r="H136" s="53"/>
      <c r="I136" s="53"/>
      <c r="J136" s="53"/>
      <c r="K136" s="53"/>
    </row>
    <row r="137" spans="1:11" x14ac:dyDescent="0.2">
      <c r="A137" s="53"/>
      <c r="B137" s="53"/>
      <c r="C137" s="53"/>
      <c r="D137" s="53"/>
      <c r="E137" s="53"/>
      <c r="F137" s="53"/>
      <c r="G137" s="53"/>
      <c r="H137" s="53"/>
      <c r="I137" s="53"/>
      <c r="J137" s="53"/>
      <c r="K137" s="53"/>
    </row>
    <row r="138" spans="1:11" x14ac:dyDescent="0.2">
      <c r="A138" s="53"/>
      <c r="B138" s="53"/>
      <c r="C138" s="53"/>
      <c r="D138" s="53"/>
      <c r="E138" s="53"/>
      <c r="F138" s="53"/>
      <c r="G138" s="53"/>
      <c r="H138" s="53"/>
      <c r="I138" s="53"/>
      <c r="J138" s="53"/>
      <c r="K138" s="53"/>
    </row>
    <row r="139" spans="1:11" x14ac:dyDescent="0.2">
      <c r="A139" s="53"/>
      <c r="B139" s="53"/>
      <c r="C139" s="53"/>
      <c r="D139" s="53"/>
      <c r="E139" s="53"/>
      <c r="F139" s="53"/>
      <c r="G139" s="53"/>
      <c r="H139" s="53"/>
      <c r="I139" s="53"/>
      <c r="J139" s="53"/>
      <c r="K139" s="53"/>
    </row>
    <row r="140" spans="1:11" x14ac:dyDescent="0.2">
      <c r="A140" s="53"/>
      <c r="B140" s="53"/>
      <c r="C140" s="53"/>
      <c r="D140" s="53"/>
      <c r="E140" s="53"/>
      <c r="F140" s="53"/>
      <c r="G140" s="53"/>
      <c r="H140" s="53"/>
      <c r="I140" s="53"/>
      <c r="J140" s="53"/>
      <c r="K140" s="53"/>
    </row>
    <row r="141" spans="1:11" x14ac:dyDescent="0.2">
      <c r="A141" s="53"/>
      <c r="B141" s="53"/>
      <c r="C141" s="53"/>
      <c r="D141" s="53"/>
      <c r="E141" s="53"/>
      <c r="F141" s="53"/>
      <c r="G141" s="53"/>
      <c r="H141" s="53"/>
      <c r="I141" s="53"/>
      <c r="J141" s="53"/>
      <c r="K141" s="53"/>
    </row>
    <row r="142" spans="1:11" x14ac:dyDescent="0.2">
      <c r="A142" s="53"/>
      <c r="B142" s="53"/>
      <c r="C142" s="53"/>
      <c r="D142" s="53"/>
      <c r="E142" s="53"/>
      <c r="F142" s="53"/>
      <c r="G142" s="53"/>
      <c r="H142" s="53"/>
      <c r="I142" s="53"/>
      <c r="J142" s="53"/>
      <c r="K142" s="53"/>
    </row>
    <row r="143" spans="1:11" x14ac:dyDescent="0.2">
      <c r="A143" s="53"/>
      <c r="B143" s="53"/>
      <c r="C143" s="53"/>
      <c r="D143" s="53"/>
      <c r="E143" s="53"/>
      <c r="F143" s="53"/>
      <c r="G143" s="53"/>
      <c r="H143" s="53"/>
      <c r="I143" s="53"/>
      <c r="J143" s="53"/>
      <c r="K143" s="53"/>
    </row>
    <row r="144" spans="1:11" x14ac:dyDescent="0.2">
      <c r="A144" s="53"/>
      <c r="B144" s="53"/>
      <c r="C144" s="53"/>
      <c r="D144" s="53"/>
      <c r="E144" s="53"/>
      <c r="F144" s="53"/>
      <c r="G144" s="53"/>
      <c r="H144" s="53"/>
      <c r="I144" s="53"/>
      <c r="J144" s="53"/>
      <c r="K144" s="53"/>
    </row>
    <row r="145" spans="1:11" x14ac:dyDescent="0.2">
      <c r="A145" s="53"/>
      <c r="B145" s="53"/>
      <c r="C145" s="53"/>
      <c r="D145" s="53"/>
      <c r="E145" s="53"/>
      <c r="F145" s="53"/>
      <c r="G145" s="53"/>
      <c r="H145" s="53"/>
      <c r="I145" s="53"/>
      <c r="J145" s="53"/>
      <c r="K145" s="53"/>
    </row>
    <row r="146" spans="1:11" x14ac:dyDescent="0.2">
      <c r="A146" s="53"/>
      <c r="B146" s="53"/>
      <c r="C146" s="53"/>
      <c r="D146" s="53"/>
      <c r="E146" s="53"/>
      <c r="F146" s="53"/>
      <c r="G146" s="53"/>
      <c r="H146" s="53"/>
      <c r="I146" s="53"/>
      <c r="J146" s="53"/>
      <c r="K146" s="53"/>
    </row>
    <row r="147" spans="1:11" x14ac:dyDescent="0.2">
      <c r="A147" s="53"/>
      <c r="B147" s="53"/>
      <c r="C147" s="53"/>
      <c r="D147" s="53"/>
      <c r="E147" s="53"/>
      <c r="F147" s="53"/>
      <c r="G147" s="53"/>
      <c r="H147" s="53"/>
      <c r="I147" s="53"/>
      <c r="J147" s="53"/>
      <c r="K147" s="53"/>
    </row>
    <row r="148" spans="1:11" x14ac:dyDescent="0.2">
      <c r="A148" s="53"/>
      <c r="B148" s="53"/>
      <c r="C148" s="53"/>
      <c r="D148" s="53"/>
      <c r="E148" s="53"/>
      <c r="F148" s="53"/>
      <c r="G148" s="53"/>
      <c r="H148" s="53"/>
      <c r="I148" s="53"/>
      <c r="J148" s="53"/>
      <c r="K148" s="53"/>
    </row>
    <row r="149" spans="1:11" x14ac:dyDescent="0.2">
      <c r="A149" s="53"/>
      <c r="B149" s="53"/>
      <c r="C149" s="53"/>
      <c r="D149" s="53"/>
      <c r="E149" s="53"/>
      <c r="F149" s="53"/>
      <c r="G149" s="53"/>
      <c r="H149" s="53"/>
      <c r="I149" s="53"/>
      <c r="J149" s="53"/>
      <c r="K149" s="53"/>
    </row>
    <row r="150" spans="1:11" x14ac:dyDescent="0.2">
      <c r="A150" s="53"/>
      <c r="B150" s="53"/>
      <c r="C150" s="53"/>
      <c r="D150" s="53"/>
      <c r="E150" s="53"/>
      <c r="F150" s="53"/>
      <c r="G150" s="53"/>
      <c r="H150" s="53"/>
      <c r="I150" s="53"/>
      <c r="J150" s="53"/>
      <c r="K150" s="53"/>
    </row>
    <row r="151" spans="1:11" x14ac:dyDescent="0.2">
      <c r="A151" s="53"/>
      <c r="B151" s="53"/>
      <c r="C151" s="53"/>
      <c r="D151" s="53"/>
      <c r="E151" s="53"/>
      <c r="F151" s="53"/>
      <c r="G151" s="53"/>
      <c r="H151" s="53"/>
      <c r="I151" s="53"/>
      <c r="J151" s="53"/>
      <c r="K151" s="53"/>
    </row>
    <row r="152" spans="1:11" x14ac:dyDescent="0.2">
      <c r="A152" s="53"/>
      <c r="B152" s="53"/>
      <c r="C152" s="53"/>
      <c r="D152" s="53"/>
      <c r="E152" s="53"/>
      <c r="F152" s="53"/>
      <c r="G152" s="53"/>
      <c r="H152" s="53"/>
      <c r="I152" s="53"/>
      <c r="J152" s="53"/>
      <c r="K152" s="53"/>
    </row>
    <row r="153" spans="1:11" x14ac:dyDescent="0.2">
      <c r="A153" s="53"/>
      <c r="B153" s="53"/>
      <c r="C153" s="53"/>
      <c r="D153" s="53"/>
      <c r="E153" s="53"/>
      <c r="F153" s="53"/>
      <c r="G153" s="53"/>
      <c r="H153" s="53"/>
      <c r="I153" s="53"/>
      <c r="J153" s="53"/>
      <c r="K153" s="53"/>
    </row>
    <row r="154" spans="1:11" x14ac:dyDescent="0.2">
      <c r="A154" s="53"/>
      <c r="B154" s="53"/>
      <c r="C154" s="53"/>
      <c r="D154" s="53"/>
      <c r="E154" s="53"/>
      <c r="F154" s="53"/>
      <c r="G154" s="53"/>
      <c r="H154" s="53"/>
      <c r="I154" s="53"/>
      <c r="J154" s="53"/>
      <c r="K154" s="53"/>
    </row>
    <row r="155" spans="1:11" x14ac:dyDescent="0.2">
      <c r="A155" s="53"/>
      <c r="B155" s="53"/>
      <c r="C155" s="53"/>
      <c r="D155" s="53"/>
      <c r="E155" s="53"/>
      <c r="F155" s="53"/>
      <c r="G155" s="53"/>
      <c r="H155" s="53"/>
      <c r="I155" s="53"/>
      <c r="J155" s="53"/>
      <c r="K155" s="53"/>
    </row>
    <row r="156" spans="1:11" x14ac:dyDescent="0.2">
      <c r="A156" s="53"/>
      <c r="B156" s="53"/>
      <c r="C156" s="53"/>
      <c r="D156" s="53"/>
      <c r="E156" s="53"/>
      <c r="F156" s="53"/>
      <c r="G156" s="53"/>
      <c r="H156" s="53"/>
      <c r="I156" s="53"/>
      <c r="J156" s="53"/>
      <c r="K156" s="53"/>
    </row>
    <row r="157" spans="1:11" x14ac:dyDescent="0.2">
      <c r="A157" s="53"/>
      <c r="B157" s="53"/>
      <c r="C157" s="53"/>
      <c r="D157" s="53"/>
      <c r="E157" s="53"/>
      <c r="F157" s="53"/>
      <c r="G157" s="53"/>
      <c r="H157" s="53"/>
      <c r="I157" s="53"/>
      <c r="J157" s="53"/>
      <c r="K157" s="53"/>
    </row>
    <row r="158" spans="1:11" x14ac:dyDescent="0.2">
      <c r="A158" s="53"/>
      <c r="B158" s="53"/>
      <c r="C158" s="53"/>
      <c r="D158" s="53"/>
      <c r="E158" s="53"/>
      <c r="F158" s="53"/>
      <c r="G158" s="53"/>
      <c r="H158" s="53"/>
      <c r="I158" s="53"/>
      <c r="J158" s="53"/>
      <c r="K158" s="53"/>
    </row>
    <row r="159" spans="1:11" x14ac:dyDescent="0.2">
      <c r="A159" s="53"/>
      <c r="B159" s="53"/>
      <c r="C159" s="53"/>
      <c r="D159" s="53"/>
      <c r="E159" s="53"/>
      <c r="F159" s="53"/>
      <c r="G159" s="53"/>
      <c r="H159" s="53"/>
      <c r="I159" s="53"/>
      <c r="J159" s="53"/>
      <c r="K159" s="53"/>
    </row>
    <row r="160" spans="1:11" x14ac:dyDescent="0.2">
      <c r="A160" s="53"/>
      <c r="B160" s="53"/>
      <c r="C160" s="53"/>
      <c r="D160" s="53"/>
      <c r="E160" s="53"/>
      <c r="F160" s="53"/>
      <c r="G160" s="53"/>
      <c r="H160" s="53"/>
      <c r="I160" s="53"/>
      <c r="J160" s="53"/>
      <c r="K160" s="53"/>
    </row>
    <row r="161" spans="1:11" x14ac:dyDescent="0.2">
      <c r="A161" s="53"/>
      <c r="B161" s="53"/>
      <c r="C161" s="53"/>
      <c r="D161" s="53"/>
      <c r="E161" s="53"/>
      <c r="F161" s="53"/>
      <c r="G161" s="53"/>
      <c r="H161" s="53"/>
      <c r="I161" s="53"/>
      <c r="J161" s="53"/>
      <c r="K161" s="53"/>
    </row>
    <row r="162" spans="1:11" x14ac:dyDescent="0.2">
      <c r="A162" s="53"/>
      <c r="B162" s="53"/>
      <c r="C162" s="53"/>
      <c r="D162" s="53"/>
      <c r="E162" s="53"/>
      <c r="F162" s="53"/>
      <c r="G162" s="53"/>
      <c r="H162" s="53"/>
      <c r="I162" s="53"/>
      <c r="J162" s="53"/>
      <c r="K162" s="53"/>
    </row>
    <row r="163" spans="1:11" x14ac:dyDescent="0.2">
      <c r="A163" s="53"/>
      <c r="B163" s="53"/>
      <c r="C163" s="53"/>
      <c r="D163" s="53"/>
      <c r="E163" s="53"/>
      <c r="F163" s="53"/>
      <c r="G163" s="53"/>
      <c r="H163" s="53"/>
      <c r="I163" s="53"/>
      <c r="J163" s="53"/>
      <c r="K163" s="53"/>
    </row>
    <row r="164" spans="1:11" x14ac:dyDescent="0.2">
      <c r="A164" s="53"/>
      <c r="B164" s="53"/>
      <c r="C164" s="53"/>
      <c r="D164" s="53"/>
      <c r="E164" s="53"/>
      <c r="F164" s="53"/>
      <c r="G164" s="53"/>
      <c r="H164" s="53"/>
      <c r="I164" s="53"/>
      <c r="J164" s="53"/>
      <c r="K164" s="53"/>
    </row>
    <row r="165" spans="1:11" x14ac:dyDescent="0.2">
      <c r="A165" s="53"/>
      <c r="B165" s="53"/>
      <c r="C165" s="53"/>
      <c r="D165" s="53"/>
      <c r="E165" s="53"/>
      <c r="F165" s="53"/>
      <c r="G165" s="53"/>
      <c r="H165" s="53"/>
      <c r="I165" s="53"/>
      <c r="J165" s="53"/>
      <c r="K165" s="53"/>
    </row>
    <row r="166" spans="1:11" x14ac:dyDescent="0.2">
      <c r="A166" s="53"/>
      <c r="B166" s="53"/>
      <c r="C166" s="53"/>
      <c r="D166" s="53"/>
      <c r="E166" s="53"/>
      <c r="F166" s="53"/>
      <c r="G166" s="53"/>
      <c r="H166" s="53"/>
      <c r="I166" s="53"/>
      <c r="J166" s="53"/>
      <c r="K166" s="53"/>
    </row>
    <row r="167" spans="1:11" x14ac:dyDescent="0.2">
      <c r="A167" s="53"/>
      <c r="B167" s="53"/>
      <c r="C167" s="53"/>
      <c r="D167" s="53"/>
      <c r="E167" s="53"/>
      <c r="F167" s="53"/>
      <c r="G167" s="53"/>
      <c r="H167" s="53"/>
      <c r="I167" s="53"/>
      <c r="J167" s="53"/>
      <c r="K167" s="53"/>
    </row>
    <row r="168" spans="1:11" x14ac:dyDescent="0.2">
      <c r="A168" s="53"/>
      <c r="B168" s="53"/>
      <c r="C168" s="53"/>
      <c r="D168" s="53"/>
      <c r="E168" s="53"/>
      <c r="F168" s="53"/>
      <c r="G168" s="53"/>
      <c r="H168" s="53"/>
      <c r="I168" s="53"/>
      <c r="J168" s="53"/>
      <c r="K168" s="53"/>
    </row>
    <row r="169" spans="1:11" x14ac:dyDescent="0.2">
      <c r="A169" s="53"/>
      <c r="B169" s="53"/>
      <c r="C169" s="53"/>
      <c r="D169" s="53"/>
      <c r="E169" s="53"/>
      <c r="F169" s="53"/>
      <c r="G169" s="53"/>
      <c r="H169" s="53"/>
      <c r="I169" s="53"/>
      <c r="J169" s="53"/>
      <c r="K169" s="53"/>
    </row>
    <row r="170" spans="1:11" x14ac:dyDescent="0.2">
      <c r="A170" s="53"/>
      <c r="B170" s="53"/>
      <c r="C170" s="53"/>
      <c r="D170" s="53"/>
      <c r="E170" s="53"/>
      <c r="F170" s="53"/>
      <c r="G170" s="53"/>
      <c r="H170" s="53"/>
      <c r="I170" s="53"/>
      <c r="J170" s="53"/>
      <c r="K170" s="53"/>
    </row>
    <row r="171" spans="1:11" x14ac:dyDescent="0.2">
      <c r="A171" s="53"/>
      <c r="B171" s="53"/>
      <c r="C171" s="53"/>
      <c r="D171" s="53"/>
      <c r="E171" s="53"/>
      <c r="F171" s="53"/>
      <c r="G171" s="53"/>
      <c r="H171" s="53"/>
      <c r="I171" s="53"/>
      <c r="J171" s="53"/>
      <c r="K171" s="53"/>
    </row>
    <row r="172" spans="1:11" x14ac:dyDescent="0.2">
      <c r="A172" s="53"/>
      <c r="B172" s="53"/>
      <c r="C172" s="53"/>
      <c r="D172" s="53"/>
      <c r="E172" s="53"/>
      <c r="F172" s="53"/>
      <c r="G172" s="53"/>
      <c r="H172" s="53"/>
      <c r="I172" s="53"/>
      <c r="J172" s="53"/>
      <c r="K172" s="53"/>
    </row>
    <row r="173" spans="1:11" x14ac:dyDescent="0.2">
      <c r="A173" s="53"/>
      <c r="B173" s="53"/>
      <c r="C173" s="53"/>
      <c r="D173" s="53"/>
      <c r="E173" s="53"/>
      <c r="F173" s="53"/>
      <c r="G173" s="53"/>
      <c r="H173" s="53"/>
      <c r="I173" s="53"/>
      <c r="J173" s="53"/>
      <c r="K173" s="53"/>
    </row>
    <row r="174" spans="1:11" x14ac:dyDescent="0.2">
      <c r="A174" s="53"/>
      <c r="B174" s="53"/>
      <c r="C174" s="53"/>
      <c r="D174" s="53"/>
      <c r="E174" s="53"/>
      <c r="F174" s="53"/>
      <c r="G174" s="53"/>
      <c r="H174" s="53"/>
      <c r="I174" s="53"/>
      <c r="J174" s="53"/>
      <c r="K174" s="53"/>
    </row>
    <row r="175" spans="1:11" x14ac:dyDescent="0.2">
      <c r="A175" s="53"/>
      <c r="B175" s="53"/>
      <c r="C175" s="53"/>
      <c r="D175" s="53"/>
      <c r="E175" s="53"/>
      <c r="F175" s="53"/>
      <c r="G175" s="53"/>
      <c r="H175" s="53"/>
      <c r="I175" s="53"/>
      <c r="J175" s="53"/>
      <c r="K175" s="53"/>
    </row>
    <row r="176" spans="1:11" x14ac:dyDescent="0.2">
      <c r="A176" s="53"/>
      <c r="B176" s="53"/>
      <c r="C176" s="53"/>
      <c r="D176" s="53"/>
      <c r="E176" s="53"/>
      <c r="F176" s="53"/>
      <c r="G176" s="53"/>
      <c r="H176" s="53"/>
      <c r="I176" s="53"/>
      <c r="J176" s="53"/>
      <c r="K176" s="53"/>
    </row>
    <row r="177" spans="1:11" x14ac:dyDescent="0.2">
      <c r="A177" s="53"/>
      <c r="B177" s="53"/>
      <c r="C177" s="53"/>
      <c r="D177" s="53"/>
      <c r="E177" s="53"/>
      <c r="F177" s="53"/>
      <c r="G177" s="53"/>
      <c r="H177" s="53"/>
      <c r="I177" s="53"/>
      <c r="J177" s="53"/>
      <c r="K177" s="53"/>
    </row>
    <row r="178" spans="1:11" x14ac:dyDescent="0.2">
      <c r="A178" s="53"/>
      <c r="B178" s="53"/>
      <c r="C178" s="53"/>
      <c r="D178" s="53"/>
      <c r="E178" s="53"/>
      <c r="F178" s="53"/>
      <c r="G178" s="53"/>
      <c r="H178" s="53"/>
      <c r="I178" s="53"/>
      <c r="J178" s="53"/>
      <c r="K178" s="53"/>
    </row>
    <row r="179" spans="1:11" x14ac:dyDescent="0.2">
      <c r="A179" s="53"/>
      <c r="B179" s="53"/>
      <c r="C179" s="53"/>
      <c r="D179" s="53"/>
      <c r="E179" s="53"/>
      <c r="F179" s="53"/>
      <c r="G179" s="53"/>
      <c r="H179" s="53"/>
      <c r="I179" s="53"/>
      <c r="J179" s="53"/>
      <c r="K179" s="53"/>
    </row>
    <row r="180" spans="1:11" x14ac:dyDescent="0.2">
      <c r="A180" s="53"/>
      <c r="B180" s="53"/>
      <c r="C180" s="53"/>
      <c r="D180" s="53"/>
      <c r="E180" s="53"/>
      <c r="F180" s="53"/>
      <c r="G180" s="53"/>
      <c r="H180" s="53"/>
      <c r="I180" s="53"/>
      <c r="J180" s="53"/>
      <c r="K180" s="53"/>
    </row>
    <row r="181" spans="1:11" x14ac:dyDescent="0.2">
      <c r="A181" s="53"/>
      <c r="B181" s="53"/>
      <c r="C181" s="53"/>
      <c r="D181" s="53"/>
      <c r="E181" s="53"/>
      <c r="F181" s="53"/>
      <c r="G181" s="53"/>
      <c r="H181" s="53"/>
      <c r="I181" s="53"/>
      <c r="J181" s="53"/>
      <c r="K181" s="53"/>
    </row>
    <row r="182" spans="1:11" x14ac:dyDescent="0.2">
      <c r="A182" s="53"/>
      <c r="B182" s="53"/>
      <c r="C182" s="53"/>
      <c r="D182" s="53"/>
      <c r="E182" s="53"/>
      <c r="F182" s="53"/>
      <c r="G182" s="53"/>
      <c r="H182" s="53"/>
      <c r="I182" s="53"/>
      <c r="J182" s="53"/>
      <c r="K182" s="53"/>
    </row>
    <row r="183" spans="1:11" x14ac:dyDescent="0.2">
      <c r="A183" s="53"/>
      <c r="B183" s="53"/>
      <c r="C183" s="53"/>
      <c r="D183" s="53"/>
      <c r="E183" s="53"/>
      <c r="F183" s="53"/>
      <c r="G183" s="53"/>
      <c r="H183" s="53"/>
      <c r="I183" s="53"/>
      <c r="J183" s="53"/>
      <c r="K183" s="53"/>
    </row>
    <row r="184" spans="1:11" x14ac:dyDescent="0.2">
      <c r="A184" s="53"/>
      <c r="B184" s="53"/>
      <c r="C184" s="53"/>
      <c r="D184" s="53"/>
      <c r="E184" s="53"/>
      <c r="F184" s="53"/>
      <c r="G184" s="53"/>
      <c r="H184" s="53"/>
      <c r="I184" s="53"/>
      <c r="J184" s="53"/>
      <c r="K184" s="53"/>
    </row>
    <row r="185" spans="1:11" x14ac:dyDescent="0.2">
      <c r="A185" s="53"/>
      <c r="B185" s="53"/>
      <c r="C185" s="53"/>
      <c r="D185" s="53"/>
      <c r="E185" s="53"/>
      <c r="F185" s="53"/>
      <c r="G185" s="53"/>
      <c r="H185" s="53"/>
      <c r="I185" s="53"/>
      <c r="J185" s="53"/>
      <c r="K185" s="53"/>
    </row>
    <row r="186" spans="1:11" x14ac:dyDescent="0.2">
      <c r="A186" s="53"/>
      <c r="B186" s="53"/>
      <c r="C186" s="53"/>
      <c r="D186" s="53"/>
      <c r="E186" s="53"/>
      <c r="F186" s="53"/>
      <c r="G186" s="53"/>
      <c r="H186" s="53"/>
      <c r="I186" s="53"/>
      <c r="J186" s="53"/>
      <c r="K186" s="53"/>
    </row>
    <row r="187" spans="1:11" x14ac:dyDescent="0.2">
      <c r="A187" s="53"/>
      <c r="B187" s="53"/>
      <c r="C187" s="53"/>
      <c r="D187" s="53"/>
      <c r="E187" s="53"/>
      <c r="F187" s="53"/>
      <c r="G187" s="53"/>
      <c r="H187" s="53"/>
      <c r="I187" s="53"/>
      <c r="J187" s="53"/>
      <c r="K187" s="53"/>
    </row>
    <row r="188" spans="1:11" x14ac:dyDescent="0.2">
      <c r="A188" s="53"/>
      <c r="B188" s="53"/>
      <c r="C188" s="53"/>
      <c r="D188" s="53"/>
      <c r="E188" s="53"/>
      <c r="F188" s="53"/>
      <c r="G188" s="53"/>
      <c r="H188" s="53"/>
      <c r="I188" s="53"/>
      <c r="J188" s="53"/>
      <c r="K188" s="53"/>
    </row>
    <row r="189" spans="1:11" x14ac:dyDescent="0.2">
      <c r="A189" s="53"/>
      <c r="B189" s="53"/>
      <c r="C189" s="53"/>
      <c r="D189" s="53"/>
      <c r="E189" s="53"/>
      <c r="F189" s="53"/>
      <c r="G189" s="53"/>
      <c r="H189" s="53"/>
      <c r="I189" s="53"/>
      <c r="J189" s="53"/>
      <c r="K189" s="53"/>
    </row>
    <row r="190" spans="1:11" x14ac:dyDescent="0.2">
      <c r="A190" s="53"/>
      <c r="B190" s="53"/>
      <c r="C190" s="53"/>
      <c r="D190" s="53"/>
      <c r="E190" s="53"/>
      <c r="F190" s="53"/>
      <c r="G190" s="53"/>
      <c r="H190" s="53"/>
      <c r="I190" s="53"/>
      <c r="J190" s="53"/>
      <c r="K190" s="53"/>
    </row>
    <row r="191" spans="1:11" x14ac:dyDescent="0.2">
      <c r="A191" s="53"/>
      <c r="B191" s="53"/>
      <c r="C191" s="53"/>
      <c r="D191" s="53"/>
      <c r="E191" s="53"/>
      <c r="F191" s="53"/>
      <c r="G191" s="53"/>
      <c r="H191" s="53"/>
      <c r="I191" s="53"/>
      <c r="J191" s="53"/>
      <c r="K191" s="53"/>
    </row>
    <row r="192" spans="1:11" x14ac:dyDescent="0.2">
      <c r="A192" s="53"/>
      <c r="B192" s="53"/>
      <c r="C192" s="53"/>
      <c r="D192" s="53"/>
      <c r="E192" s="53"/>
      <c r="F192" s="53"/>
      <c r="G192" s="53"/>
      <c r="H192" s="53"/>
      <c r="I192" s="53"/>
      <c r="J192" s="53"/>
      <c r="K192" s="53"/>
    </row>
    <row r="193" spans="1:11" x14ac:dyDescent="0.2">
      <c r="A193" s="53"/>
      <c r="B193" s="53"/>
      <c r="C193" s="53"/>
      <c r="D193" s="53"/>
      <c r="E193" s="53"/>
      <c r="F193" s="53"/>
      <c r="G193" s="53"/>
      <c r="H193" s="53"/>
      <c r="I193" s="53"/>
      <c r="J193" s="53"/>
      <c r="K193" s="53"/>
    </row>
    <row r="194" spans="1:11" x14ac:dyDescent="0.2">
      <c r="A194" s="53"/>
      <c r="B194" s="53"/>
      <c r="C194" s="53"/>
      <c r="D194" s="53"/>
      <c r="E194" s="53"/>
      <c r="F194" s="53"/>
      <c r="G194" s="53"/>
      <c r="H194" s="53"/>
      <c r="I194" s="53"/>
      <c r="J194" s="53"/>
      <c r="K194" s="53"/>
    </row>
    <row r="195" spans="1:11" x14ac:dyDescent="0.2">
      <c r="A195" s="53"/>
      <c r="B195" s="53"/>
      <c r="C195" s="53"/>
      <c r="D195" s="53"/>
      <c r="E195" s="53"/>
      <c r="F195" s="53"/>
      <c r="G195" s="53"/>
      <c r="H195" s="53"/>
      <c r="I195" s="53"/>
      <c r="J195" s="53"/>
      <c r="K195" s="53"/>
    </row>
    <row r="196" spans="1:11" x14ac:dyDescent="0.2">
      <c r="A196" s="53"/>
      <c r="B196" s="53"/>
      <c r="C196" s="53"/>
      <c r="D196" s="53"/>
      <c r="E196" s="53"/>
      <c r="F196" s="53"/>
      <c r="G196" s="53"/>
      <c r="H196" s="53"/>
      <c r="I196" s="53"/>
      <c r="J196" s="53"/>
      <c r="K196" s="53"/>
    </row>
    <row r="197" spans="1:11" x14ac:dyDescent="0.2">
      <c r="A197" s="53"/>
      <c r="B197" s="53"/>
      <c r="C197" s="53"/>
      <c r="D197" s="53"/>
      <c r="E197" s="53"/>
      <c r="F197" s="53"/>
      <c r="G197" s="53"/>
      <c r="H197" s="53"/>
      <c r="I197" s="53"/>
      <c r="J197" s="53"/>
      <c r="K197" s="53"/>
    </row>
    <row r="198" spans="1:11" x14ac:dyDescent="0.2">
      <c r="A198" s="53"/>
      <c r="B198" s="53"/>
      <c r="C198" s="53"/>
      <c r="D198" s="53"/>
      <c r="E198" s="53"/>
      <c r="F198" s="53"/>
      <c r="G198" s="53"/>
      <c r="H198" s="53"/>
      <c r="I198" s="53"/>
      <c r="J198" s="53"/>
      <c r="K198" s="53"/>
    </row>
    <row r="199" spans="1:11" x14ac:dyDescent="0.2">
      <c r="A199" s="53"/>
      <c r="B199" s="53"/>
      <c r="C199" s="53"/>
      <c r="D199" s="53"/>
      <c r="E199" s="53"/>
      <c r="F199" s="53"/>
      <c r="G199" s="53"/>
      <c r="H199" s="53"/>
      <c r="I199" s="53"/>
      <c r="J199" s="53"/>
      <c r="K199" s="53"/>
    </row>
    <row r="200" spans="1:11" x14ac:dyDescent="0.2">
      <c r="A200" s="53"/>
      <c r="B200" s="53"/>
      <c r="C200" s="53"/>
      <c r="D200" s="53"/>
      <c r="E200" s="53"/>
      <c r="F200" s="53"/>
      <c r="G200" s="53"/>
      <c r="H200" s="53"/>
      <c r="I200" s="53"/>
      <c r="J200" s="53"/>
      <c r="K200" s="53"/>
    </row>
    <row r="201" spans="1:11" x14ac:dyDescent="0.2">
      <c r="A201" s="53"/>
      <c r="B201" s="53"/>
      <c r="C201" s="53"/>
      <c r="D201" s="53"/>
      <c r="E201" s="53"/>
      <c r="F201" s="53"/>
      <c r="G201" s="53"/>
      <c r="H201" s="53"/>
      <c r="I201" s="53"/>
      <c r="J201" s="53"/>
      <c r="K201" s="53"/>
    </row>
    <row r="202" spans="1:11" x14ac:dyDescent="0.2">
      <c r="A202" s="53"/>
      <c r="B202" s="53"/>
      <c r="C202" s="53"/>
      <c r="D202" s="53"/>
      <c r="E202" s="53"/>
      <c r="F202" s="53"/>
      <c r="G202" s="53"/>
      <c r="H202" s="53"/>
      <c r="I202" s="53"/>
      <c r="J202" s="53"/>
      <c r="K202" s="53"/>
    </row>
    <row r="203" spans="1:11" x14ac:dyDescent="0.2">
      <c r="A203" s="53"/>
      <c r="B203" s="53"/>
      <c r="C203" s="53"/>
      <c r="D203" s="53"/>
      <c r="E203" s="53"/>
      <c r="F203" s="53"/>
      <c r="G203" s="53"/>
      <c r="H203" s="53"/>
      <c r="I203" s="53"/>
      <c r="J203" s="53"/>
      <c r="K203" s="53"/>
    </row>
    <row r="204" spans="1:11" x14ac:dyDescent="0.2">
      <c r="A204" s="53"/>
      <c r="B204" s="53"/>
      <c r="C204" s="53"/>
      <c r="D204" s="53"/>
      <c r="E204" s="53"/>
      <c r="F204" s="53"/>
      <c r="G204" s="53"/>
      <c r="H204" s="53"/>
      <c r="I204" s="53"/>
      <c r="J204" s="53"/>
      <c r="K204" s="53"/>
    </row>
    <row r="205" spans="1:11" x14ac:dyDescent="0.2">
      <c r="A205" s="53"/>
      <c r="B205" s="53"/>
      <c r="C205" s="53"/>
      <c r="D205" s="53"/>
      <c r="E205" s="53"/>
      <c r="F205" s="53"/>
      <c r="G205" s="53"/>
      <c r="H205" s="53"/>
      <c r="I205" s="53"/>
      <c r="J205" s="53"/>
      <c r="K205" s="53"/>
    </row>
    <row r="206" spans="1:11" x14ac:dyDescent="0.2">
      <c r="A206" s="53"/>
      <c r="B206" s="53"/>
      <c r="C206" s="53"/>
      <c r="D206" s="53"/>
      <c r="E206" s="53"/>
      <c r="F206" s="53"/>
      <c r="G206" s="53"/>
      <c r="H206" s="53"/>
      <c r="I206" s="53"/>
      <c r="J206" s="53"/>
      <c r="K206" s="53"/>
    </row>
    <row r="207" spans="1:11" x14ac:dyDescent="0.2">
      <c r="A207" s="53"/>
      <c r="B207" s="53"/>
      <c r="C207" s="53"/>
      <c r="D207" s="53"/>
      <c r="E207" s="53"/>
      <c r="F207" s="53"/>
      <c r="G207" s="53"/>
      <c r="H207" s="53"/>
      <c r="I207" s="53"/>
      <c r="J207" s="53"/>
      <c r="K207" s="53"/>
    </row>
    <row r="208" spans="1:11" x14ac:dyDescent="0.2">
      <c r="A208" s="53"/>
      <c r="B208" s="53"/>
      <c r="C208" s="53"/>
      <c r="D208" s="53"/>
      <c r="E208" s="53"/>
      <c r="F208" s="53"/>
      <c r="G208" s="53"/>
      <c r="H208" s="53"/>
      <c r="I208" s="53"/>
      <c r="J208" s="53"/>
      <c r="K208" s="53"/>
    </row>
    <row r="209" spans="1:11" x14ac:dyDescent="0.2">
      <c r="A209" s="53"/>
      <c r="B209" s="53"/>
      <c r="C209" s="53"/>
      <c r="D209" s="53"/>
      <c r="E209" s="53"/>
      <c r="F209" s="53"/>
      <c r="G209" s="53"/>
      <c r="H209" s="53"/>
      <c r="I209" s="53"/>
      <c r="J209" s="53"/>
      <c r="K209" s="53"/>
    </row>
    <row r="210" spans="1:11" x14ac:dyDescent="0.2">
      <c r="A210" s="53"/>
      <c r="B210" s="53"/>
      <c r="C210" s="53"/>
      <c r="D210" s="53"/>
      <c r="E210" s="53"/>
      <c r="F210" s="53"/>
      <c r="G210" s="53"/>
      <c r="H210" s="53"/>
      <c r="I210" s="53"/>
      <c r="J210" s="53"/>
      <c r="K210" s="53"/>
    </row>
    <row r="211" spans="1:11" x14ac:dyDescent="0.2">
      <c r="A211" s="53"/>
      <c r="B211" s="53"/>
      <c r="C211" s="53"/>
      <c r="D211" s="53"/>
      <c r="E211" s="53"/>
      <c r="F211" s="53"/>
      <c r="G211" s="53"/>
      <c r="H211" s="53"/>
      <c r="I211" s="53"/>
      <c r="J211" s="53"/>
      <c r="K211" s="53"/>
    </row>
    <row r="212" spans="1:11" x14ac:dyDescent="0.2">
      <c r="A212" s="53"/>
      <c r="B212" s="53"/>
      <c r="C212" s="53"/>
      <c r="D212" s="53"/>
      <c r="E212" s="53"/>
      <c r="F212" s="53"/>
      <c r="G212" s="53"/>
      <c r="H212" s="53"/>
      <c r="I212" s="53"/>
      <c r="J212" s="53"/>
      <c r="K212" s="53"/>
    </row>
    <row r="213" spans="1:11" x14ac:dyDescent="0.2">
      <c r="A213" s="53"/>
      <c r="B213" s="53"/>
      <c r="C213" s="53"/>
      <c r="D213" s="53"/>
      <c r="E213" s="53"/>
      <c r="F213" s="53"/>
      <c r="G213" s="53"/>
      <c r="H213" s="53"/>
      <c r="I213" s="53"/>
      <c r="J213" s="53"/>
      <c r="K213" s="53"/>
    </row>
    <row r="214" spans="1:11" x14ac:dyDescent="0.2">
      <c r="A214" s="53"/>
      <c r="B214" s="53"/>
      <c r="C214" s="53"/>
      <c r="D214" s="53"/>
      <c r="E214" s="53"/>
      <c r="F214" s="53"/>
      <c r="G214" s="53"/>
      <c r="H214" s="53"/>
      <c r="I214" s="53"/>
      <c r="J214" s="53"/>
      <c r="K214" s="53"/>
    </row>
    <row r="215" spans="1:11" x14ac:dyDescent="0.2">
      <c r="A215" s="53"/>
      <c r="B215" s="53"/>
      <c r="C215" s="53"/>
      <c r="D215" s="53"/>
      <c r="E215" s="53"/>
      <c r="F215" s="53"/>
      <c r="G215" s="53"/>
      <c r="H215" s="53"/>
      <c r="I215" s="53"/>
      <c r="J215" s="53"/>
      <c r="K215" s="53"/>
    </row>
    <row r="216" spans="1:11" x14ac:dyDescent="0.2">
      <c r="A216" s="53"/>
      <c r="B216" s="53"/>
      <c r="C216" s="53"/>
      <c r="D216" s="53"/>
      <c r="E216" s="53"/>
      <c r="F216" s="53"/>
      <c r="G216" s="53"/>
      <c r="H216" s="53"/>
      <c r="I216" s="53"/>
      <c r="J216" s="53"/>
      <c r="K216" s="53"/>
    </row>
    <row r="217" spans="1:11" x14ac:dyDescent="0.2">
      <c r="A217" s="53"/>
      <c r="B217" s="53"/>
      <c r="C217" s="53"/>
      <c r="D217" s="53"/>
      <c r="E217" s="53"/>
      <c r="F217" s="53"/>
      <c r="G217" s="53"/>
      <c r="H217" s="53"/>
      <c r="I217" s="53"/>
      <c r="J217" s="53"/>
      <c r="K217" s="53"/>
    </row>
    <row r="218" spans="1:11" x14ac:dyDescent="0.2">
      <c r="A218" s="53"/>
      <c r="B218" s="53"/>
      <c r="C218" s="53"/>
      <c r="D218" s="53"/>
      <c r="E218" s="53"/>
      <c r="F218" s="53"/>
      <c r="G218" s="53"/>
      <c r="H218" s="53"/>
      <c r="I218" s="53"/>
      <c r="J218" s="53"/>
      <c r="K218" s="53"/>
    </row>
    <row r="219" spans="1:11" x14ac:dyDescent="0.2">
      <c r="A219" s="53"/>
      <c r="B219" s="53"/>
      <c r="C219" s="53"/>
      <c r="D219" s="53"/>
      <c r="E219" s="53"/>
      <c r="F219" s="53"/>
      <c r="G219" s="53"/>
      <c r="H219" s="53"/>
      <c r="I219" s="53"/>
      <c r="J219" s="53"/>
      <c r="K219" s="53"/>
    </row>
    <row r="220" spans="1:11" x14ac:dyDescent="0.2">
      <c r="A220" s="53"/>
      <c r="B220" s="53"/>
      <c r="C220" s="53"/>
      <c r="D220" s="53"/>
      <c r="E220" s="53"/>
      <c r="F220" s="53"/>
      <c r="G220" s="53"/>
      <c r="H220" s="53"/>
      <c r="I220" s="53"/>
      <c r="J220" s="53"/>
      <c r="K220" s="53"/>
    </row>
    <row r="221" spans="1:11" x14ac:dyDescent="0.2">
      <c r="A221" s="53"/>
      <c r="B221" s="53"/>
      <c r="C221" s="53"/>
      <c r="D221" s="53"/>
      <c r="E221" s="53"/>
      <c r="F221" s="53"/>
      <c r="G221" s="53"/>
      <c r="H221" s="53"/>
      <c r="I221" s="53"/>
      <c r="J221" s="53"/>
      <c r="K221" s="53"/>
    </row>
    <row r="222" spans="1:11" x14ac:dyDescent="0.2">
      <c r="A222" s="53"/>
      <c r="B222" s="53"/>
      <c r="C222" s="53"/>
      <c r="D222" s="53"/>
      <c r="E222" s="53"/>
      <c r="F222" s="53"/>
      <c r="G222" s="53"/>
      <c r="H222" s="53"/>
      <c r="I222" s="53"/>
      <c r="J222" s="53"/>
      <c r="K222" s="53"/>
    </row>
    <row r="223" spans="1:11" x14ac:dyDescent="0.2">
      <c r="A223" s="53"/>
      <c r="B223" s="53"/>
      <c r="C223" s="53"/>
      <c r="D223" s="53"/>
      <c r="E223" s="53"/>
      <c r="F223" s="53"/>
      <c r="G223" s="53"/>
      <c r="H223" s="53"/>
      <c r="I223" s="53"/>
      <c r="J223" s="53"/>
      <c r="K223" s="53"/>
    </row>
    <row r="224" spans="1:11" x14ac:dyDescent="0.2">
      <c r="A224" s="53"/>
      <c r="B224" s="53"/>
      <c r="C224" s="53"/>
      <c r="D224" s="53"/>
      <c r="E224" s="53"/>
      <c r="F224" s="53"/>
      <c r="G224" s="53"/>
      <c r="H224" s="53"/>
      <c r="I224" s="53"/>
      <c r="J224" s="53"/>
      <c r="K224" s="53"/>
    </row>
    <row r="225" spans="1:11" x14ac:dyDescent="0.2">
      <c r="A225" s="53"/>
      <c r="B225" s="53"/>
      <c r="C225" s="53"/>
      <c r="D225" s="53"/>
      <c r="E225" s="53"/>
      <c r="F225" s="53"/>
      <c r="G225" s="53"/>
      <c r="H225" s="53"/>
      <c r="I225" s="53"/>
      <c r="J225" s="53"/>
      <c r="K225" s="53"/>
    </row>
    <row r="226" spans="1:11" x14ac:dyDescent="0.2">
      <c r="A226" s="53"/>
      <c r="B226" s="53"/>
      <c r="C226" s="53"/>
      <c r="D226" s="53"/>
      <c r="E226" s="53"/>
      <c r="F226" s="53"/>
      <c r="G226" s="53"/>
      <c r="H226" s="53"/>
      <c r="I226" s="53"/>
      <c r="J226" s="53"/>
      <c r="K226" s="53"/>
    </row>
    <row r="227" spans="1:11" x14ac:dyDescent="0.2">
      <c r="A227" s="53"/>
      <c r="B227" s="53"/>
      <c r="C227" s="53"/>
      <c r="D227" s="53"/>
      <c r="E227" s="53"/>
      <c r="F227" s="53"/>
      <c r="G227" s="53"/>
      <c r="H227" s="53"/>
      <c r="I227" s="53"/>
      <c r="J227" s="53"/>
      <c r="K227" s="53"/>
    </row>
    <row r="228" spans="1:11" x14ac:dyDescent="0.2">
      <c r="A228" s="53"/>
      <c r="B228" s="53"/>
      <c r="C228" s="53"/>
      <c r="D228" s="53"/>
      <c r="E228" s="53"/>
      <c r="F228" s="53"/>
      <c r="G228" s="53"/>
      <c r="H228" s="53"/>
      <c r="I228" s="53"/>
      <c r="J228" s="53"/>
      <c r="K228" s="53"/>
    </row>
    <row r="229" spans="1:11" x14ac:dyDescent="0.2">
      <c r="A229" s="53"/>
      <c r="B229" s="53"/>
      <c r="C229" s="53"/>
      <c r="D229" s="53"/>
      <c r="E229" s="53"/>
      <c r="F229" s="53"/>
      <c r="G229" s="53"/>
      <c r="H229" s="53"/>
      <c r="I229" s="53"/>
      <c r="J229" s="53"/>
      <c r="K229" s="53"/>
    </row>
    <row r="230" spans="1:11" x14ac:dyDescent="0.2">
      <c r="A230" s="53"/>
      <c r="B230" s="53"/>
      <c r="C230" s="53"/>
      <c r="D230" s="53"/>
      <c r="E230" s="53"/>
      <c r="F230" s="53"/>
      <c r="G230" s="53"/>
      <c r="H230" s="53"/>
      <c r="I230" s="53"/>
      <c r="J230" s="53"/>
      <c r="K230" s="53"/>
    </row>
    <row r="231" spans="1:11" x14ac:dyDescent="0.2">
      <c r="A231" s="53"/>
      <c r="B231" s="53"/>
      <c r="C231" s="53"/>
      <c r="D231" s="53"/>
      <c r="E231" s="53"/>
      <c r="F231" s="53"/>
      <c r="G231" s="53"/>
      <c r="H231" s="53"/>
      <c r="I231" s="53"/>
      <c r="J231" s="53"/>
      <c r="K231" s="53"/>
    </row>
    <row r="232" spans="1:11" x14ac:dyDescent="0.2">
      <c r="A232" s="53"/>
      <c r="B232" s="53"/>
      <c r="C232" s="53"/>
      <c r="D232" s="53"/>
      <c r="E232" s="53"/>
      <c r="F232" s="53"/>
      <c r="G232" s="53"/>
      <c r="H232" s="53"/>
      <c r="I232" s="53"/>
      <c r="J232" s="53"/>
      <c r="K232" s="53"/>
    </row>
    <row r="233" spans="1:11" x14ac:dyDescent="0.2">
      <c r="A233" s="53"/>
      <c r="B233" s="53"/>
      <c r="C233" s="53"/>
      <c r="D233" s="53"/>
      <c r="E233" s="53"/>
      <c r="F233" s="53"/>
      <c r="G233" s="53"/>
      <c r="H233" s="53"/>
      <c r="I233" s="53"/>
      <c r="J233" s="53"/>
      <c r="K233" s="53"/>
    </row>
    <row r="234" spans="1:11" x14ac:dyDescent="0.2">
      <c r="A234" s="53"/>
      <c r="B234" s="53"/>
      <c r="C234" s="53"/>
      <c r="D234" s="53"/>
      <c r="E234" s="53"/>
      <c r="F234" s="53"/>
      <c r="G234" s="53"/>
      <c r="H234" s="53"/>
      <c r="I234" s="53"/>
      <c r="J234" s="53"/>
      <c r="K234" s="53"/>
    </row>
    <row r="235" spans="1:11" x14ac:dyDescent="0.2">
      <c r="A235" s="53"/>
      <c r="B235" s="53"/>
      <c r="C235" s="53"/>
      <c r="D235" s="53"/>
      <c r="E235" s="53"/>
      <c r="F235" s="53"/>
      <c r="G235" s="53"/>
      <c r="H235" s="53"/>
      <c r="I235" s="53"/>
      <c r="J235" s="53"/>
      <c r="K235" s="53"/>
    </row>
    <row r="236" spans="1:11" x14ac:dyDescent="0.2">
      <c r="A236" s="53"/>
      <c r="B236" s="53"/>
      <c r="C236" s="53"/>
      <c r="D236" s="53"/>
      <c r="E236" s="53"/>
      <c r="F236" s="53"/>
      <c r="G236" s="53"/>
      <c r="H236" s="53"/>
      <c r="I236" s="53"/>
      <c r="J236" s="53"/>
      <c r="K236" s="53"/>
    </row>
    <row r="237" spans="1:11" x14ac:dyDescent="0.2">
      <c r="A237" s="53"/>
      <c r="B237" s="53"/>
      <c r="C237" s="53"/>
      <c r="D237" s="53"/>
      <c r="E237" s="53"/>
      <c r="F237" s="53"/>
      <c r="G237" s="53"/>
      <c r="H237" s="53"/>
      <c r="I237" s="53"/>
      <c r="J237" s="53"/>
      <c r="K237" s="53"/>
    </row>
    <row r="238" spans="1:11" x14ac:dyDescent="0.2">
      <c r="A238" s="53"/>
      <c r="B238" s="53"/>
      <c r="C238" s="53"/>
      <c r="D238" s="53"/>
      <c r="E238" s="53"/>
      <c r="F238" s="53"/>
      <c r="G238" s="53"/>
      <c r="H238" s="53"/>
      <c r="I238" s="53"/>
      <c r="J238" s="53"/>
      <c r="K238" s="53"/>
    </row>
    <row r="239" spans="1:11" x14ac:dyDescent="0.2">
      <c r="A239" s="53"/>
      <c r="B239" s="53"/>
      <c r="C239" s="53"/>
      <c r="D239" s="53"/>
      <c r="E239" s="53"/>
      <c r="F239" s="53"/>
      <c r="G239" s="53"/>
      <c r="H239" s="53"/>
      <c r="I239" s="53"/>
      <c r="J239" s="53"/>
      <c r="K239" s="53"/>
    </row>
    <row r="240" spans="1:11" x14ac:dyDescent="0.2">
      <c r="A240" s="53"/>
      <c r="B240" s="53"/>
      <c r="C240" s="53"/>
      <c r="D240" s="53"/>
      <c r="E240" s="53"/>
      <c r="F240" s="53"/>
      <c r="G240" s="53"/>
      <c r="H240" s="53"/>
      <c r="I240" s="53"/>
      <c r="J240" s="53"/>
      <c r="K240" s="53"/>
    </row>
    <row r="241" spans="1:11" x14ac:dyDescent="0.2">
      <c r="A241" s="53"/>
      <c r="B241" s="53"/>
      <c r="C241" s="53"/>
      <c r="D241" s="53"/>
      <c r="E241" s="53"/>
      <c r="F241" s="53"/>
      <c r="G241" s="53"/>
      <c r="H241" s="53"/>
      <c r="I241" s="53"/>
      <c r="J241" s="53"/>
      <c r="K241" s="53"/>
    </row>
    <row r="242" spans="1:11" x14ac:dyDescent="0.2">
      <c r="A242" s="53"/>
      <c r="B242" s="53"/>
      <c r="C242" s="53"/>
      <c r="D242" s="53"/>
      <c r="E242" s="53"/>
      <c r="F242" s="53"/>
      <c r="G242" s="53"/>
      <c r="H242" s="53"/>
      <c r="I242" s="53"/>
      <c r="J242" s="53"/>
      <c r="K242" s="53"/>
    </row>
    <row r="243" spans="1:11" x14ac:dyDescent="0.2">
      <c r="A243" s="53"/>
      <c r="B243" s="53"/>
      <c r="C243" s="53"/>
      <c r="D243" s="53"/>
      <c r="E243" s="53"/>
      <c r="F243" s="53"/>
      <c r="G243" s="53"/>
      <c r="H243" s="53"/>
      <c r="I243" s="53"/>
      <c r="J243" s="53"/>
      <c r="K243" s="53"/>
    </row>
    <row r="244" spans="1:11" x14ac:dyDescent="0.2">
      <c r="A244" s="53"/>
      <c r="B244" s="53"/>
      <c r="C244" s="53"/>
      <c r="D244" s="53"/>
      <c r="E244" s="53"/>
      <c r="F244" s="53"/>
      <c r="G244" s="53"/>
      <c r="H244" s="53"/>
      <c r="I244" s="53"/>
      <c r="J244" s="53"/>
      <c r="K244" s="53"/>
    </row>
    <row r="245" spans="1:11" x14ac:dyDescent="0.2">
      <c r="A245" s="53"/>
      <c r="B245" s="53"/>
      <c r="C245" s="53"/>
      <c r="D245" s="53"/>
      <c r="E245" s="53"/>
      <c r="F245" s="53"/>
      <c r="G245" s="53"/>
      <c r="H245" s="53"/>
      <c r="I245" s="53"/>
      <c r="J245" s="53"/>
      <c r="K245" s="53"/>
    </row>
    <row r="246" spans="1:11" x14ac:dyDescent="0.2">
      <c r="A246" s="53"/>
      <c r="B246" s="53"/>
      <c r="C246" s="53"/>
      <c r="D246" s="53"/>
      <c r="E246" s="53"/>
      <c r="F246" s="53"/>
      <c r="G246" s="53"/>
      <c r="H246" s="53"/>
      <c r="I246" s="53"/>
      <c r="J246" s="53"/>
      <c r="K246" s="53"/>
    </row>
    <row r="247" spans="1:11" x14ac:dyDescent="0.2">
      <c r="A247" s="53"/>
      <c r="B247" s="53"/>
      <c r="C247" s="53"/>
      <c r="D247" s="53"/>
      <c r="E247" s="53"/>
      <c r="F247" s="53"/>
      <c r="G247" s="53"/>
      <c r="H247" s="53"/>
      <c r="I247" s="53"/>
      <c r="J247" s="53"/>
      <c r="K247" s="53"/>
    </row>
    <row r="248" spans="1:11" x14ac:dyDescent="0.2">
      <c r="A248" s="53"/>
      <c r="B248" s="53"/>
      <c r="C248" s="53"/>
      <c r="D248" s="53"/>
      <c r="E248" s="53"/>
      <c r="F248" s="53"/>
      <c r="G248" s="53"/>
      <c r="H248" s="53"/>
      <c r="I248" s="53"/>
      <c r="J248" s="53"/>
      <c r="K248" s="53"/>
    </row>
    <row r="249" spans="1:11" x14ac:dyDescent="0.2">
      <c r="A249" s="53"/>
      <c r="B249" s="53"/>
      <c r="C249" s="53"/>
      <c r="D249" s="53"/>
      <c r="E249" s="53"/>
      <c r="F249" s="53"/>
      <c r="G249" s="53"/>
      <c r="H249" s="53"/>
      <c r="I249" s="53"/>
      <c r="J249" s="53"/>
      <c r="K249" s="53"/>
    </row>
    <row r="250" spans="1:11" x14ac:dyDescent="0.2">
      <c r="A250" s="53"/>
      <c r="B250" s="53"/>
      <c r="C250" s="53"/>
      <c r="D250" s="53"/>
      <c r="E250" s="53"/>
      <c r="F250" s="53"/>
      <c r="G250" s="53"/>
      <c r="H250" s="53"/>
      <c r="I250" s="53"/>
      <c r="J250" s="53"/>
      <c r="K250" s="53"/>
    </row>
    <row r="251" spans="1:11" x14ac:dyDescent="0.2">
      <c r="A251" s="53"/>
      <c r="B251" s="53"/>
      <c r="C251" s="53"/>
      <c r="D251" s="53"/>
      <c r="E251" s="53"/>
      <c r="F251" s="53"/>
      <c r="G251" s="53"/>
      <c r="H251" s="53"/>
      <c r="I251" s="53"/>
      <c r="J251" s="53"/>
      <c r="K251" s="53"/>
    </row>
    <row r="252" spans="1:11" x14ac:dyDescent="0.2">
      <c r="A252" s="53"/>
      <c r="B252" s="53"/>
      <c r="C252" s="53"/>
      <c r="D252" s="53"/>
      <c r="E252" s="53"/>
      <c r="F252" s="53"/>
      <c r="G252" s="53"/>
      <c r="H252" s="53"/>
      <c r="I252" s="53"/>
      <c r="J252" s="53"/>
      <c r="K252" s="53"/>
    </row>
    <row r="253" spans="1:11" x14ac:dyDescent="0.2">
      <c r="A253" s="53"/>
      <c r="B253" s="53"/>
      <c r="C253" s="53"/>
      <c r="D253" s="53"/>
      <c r="E253" s="53"/>
      <c r="F253" s="53"/>
      <c r="G253" s="53"/>
      <c r="H253" s="53"/>
      <c r="I253" s="53"/>
      <c r="J253" s="53"/>
      <c r="K253" s="53"/>
    </row>
    <row r="254" spans="1:11" x14ac:dyDescent="0.2">
      <c r="A254" s="53"/>
      <c r="B254" s="53"/>
      <c r="C254" s="53"/>
      <c r="D254" s="53"/>
      <c r="E254" s="53"/>
      <c r="F254" s="53"/>
      <c r="G254" s="53"/>
      <c r="H254" s="53"/>
      <c r="I254" s="53"/>
      <c r="J254" s="53"/>
      <c r="K254" s="53"/>
    </row>
    <row r="255" spans="1:11" x14ac:dyDescent="0.2">
      <c r="A255" s="53"/>
      <c r="B255" s="53"/>
      <c r="C255" s="53"/>
      <c r="D255" s="53"/>
      <c r="E255" s="53"/>
      <c r="F255" s="53"/>
      <c r="G255" s="53"/>
      <c r="H255" s="53"/>
      <c r="I255" s="53"/>
      <c r="J255" s="53"/>
      <c r="K255" s="53"/>
    </row>
    <row r="256" spans="1:11" x14ac:dyDescent="0.2">
      <c r="A256" s="53"/>
      <c r="B256" s="53"/>
      <c r="C256" s="53"/>
      <c r="D256" s="53"/>
      <c r="E256" s="53"/>
      <c r="F256" s="53"/>
      <c r="G256" s="53"/>
      <c r="H256" s="53"/>
      <c r="I256" s="53"/>
      <c r="J256" s="53"/>
      <c r="K256" s="53"/>
    </row>
    <row r="257" spans="1:11" x14ac:dyDescent="0.2">
      <c r="A257" s="53"/>
      <c r="B257" s="53"/>
      <c r="C257" s="53"/>
      <c r="D257" s="53"/>
      <c r="E257" s="53"/>
      <c r="F257" s="53"/>
      <c r="G257" s="53"/>
      <c r="H257" s="53"/>
      <c r="I257" s="53"/>
      <c r="J257" s="53"/>
      <c r="K257" s="53"/>
    </row>
    <row r="258" spans="1:11" x14ac:dyDescent="0.2">
      <c r="A258" s="53"/>
      <c r="B258" s="53"/>
      <c r="C258" s="53"/>
      <c r="D258" s="53"/>
      <c r="E258" s="53"/>
      <c r="F258" s="53"/>
      <c r="G258" s="53"/>
      <c r="H258" s="53"/>
      <c r="I258" s="53"/>
      <c r="J258" s="53"/>
      <c r="K258" s="53"/>
    </row>
    <row r="259" spans="1:11" x14ac:dyDescent="0.2">
      <c r="A259" s="53"/>
      <c r="B259" s="53"/>
      <c r="C259" s="53"/>
      <c r="D259" s="53"/>
      <c r="E259" s="53"/>
      <c r="F259" s="53"/>
      <c r="G259" s="53"/>
      <c r="H259" s="53"/>
      <c r="I259" s="53"/>
      <c r="J259" s="53"/>
      <c r="K259" s="53"/>
    </row>
    <row r="260" spans="1:11" x14ac:dyDescent="0.2">
      <c r="A260" s="53"/>
      <c r="B260" s="53"/>
      <c r="C260" s="53"/>
      <c r="D260" s="53"/>
      <c r="E260" s="53"/>
      <c r="F260" s="53"/>
      <c r="G260" s="53"/>
      <c r="H260" s="53"/>
      <c r="I260" s="53"/>
      <c r="J260" s="53"/>
      <c r="K260" s="53"/>
    </row>
    <row r="261" spans="1:11" x14ac:dyDescent="0.2">
      <c r="A261" s="53"/>
      <c r="B261" s="53"/>
      <c r="C261" s="53"/>
      <c r="D261" s="53"/>
      <c r="E261" s="53"/>
      <c r="F261" s="53"/>
      <c r="G261" s="53"/>
      <c r="H261" s="53"/>
      <c r="I261" s="53"/>
      <c r="J261" s="53"/>
      <c r="K261" s="53"/>
    </row>
    <row r="262" spans="1:11" x14ac:dyDescent="0.2">
      <c r="A262" s="53"/>
      <c r="B262" s="53"/>
      <c r="C262" s="53"/>
      <c r="D262" s="53"/>
      <c r="E262" s="53"/>
      <c r="F262" s="53"/>
      <c r="G262" s="53"/>
      <c r="H262" s="53"/>
      <c r="I262" s="53"/>
      <c r="J262" s="53"/>
      <c r="K262" s="53"/>
    </row>
    <row r="263" spans="1:11" x14ac:dyDescent="0.2">
      <c r="A263" s="53"/>
      <c r="B263" s="53"/>
      <c r="C263" s="53"/>
      <c r="D263" s="53"/>
      <c r="E263" s="53"/>
      <c r="F263" s="53"/>
      <c r="G263" s="53"/>
      <c r="H263" s="53"/>
      <c r="I263" s="53"/>
      <c r="J263" s="53"/>
      <c r="K263" s="53"/>
    </row>
    <row r="264" spans="1:11" x14ac:dyDescent="0.2">
      <c r="A264" s="53"/>
      <c r="B264" s="53"/>
      <c r="C264" s="53"/>
      <c r="D264" s="53"/>
      <c r="E264" s="53"/>
      <c r="F264" s="53"/>
      <c r="G264" s="53"/>
      <c r="H264" s="53"/>
      <c r="I264" s="53"/>
      <c r="J264" s="53"/>
      <c r="K264" s="53"/>
    </row>
    <row r="265" spans="1:11" x14ac:dyDescent="0.2">
      <c r="A265" s="53"/>
      <c r="B265" s="53"/>
      <c r="C265" s="53"/>
      <c r="D265" s="53"/>
      <c r="E265" s="53"/>
      <c r="F265" s="53"/>
      <c r="G265" s="53"/>
      <c r="H265" s="53"/>
      <c r="I265" s="53"/>
      <c r="J265" s="53"/>
      <c r="K265" s="53"/>
    </row>
    <row r="266" spans="1:11" x14ac:dyDescent="0.2">
      <c r="A266" s="53"/>
      <c r="B266" s="53"/>
      <c r="C266" s="53"/>
      <c r="D266" s="53"/>
      <c r="E266" s="53"/>
      <c r="F266" s="53"/>
      <c r="G266" s="53"/>
      <c r="H266" s="53"/>
      <c r="I266" s="53"/>
      <c r="J266" s="53"/>
      <c r="K266" s="53"/>
    </row>
    <row r="267" spans="1:11" x14ac:dyDescent="0.2">
      <c r="A267" s="53"/>
      <c r="B267" s="53"/>
      <c r="C267" s="53"/>
      <c r="D267" s="53"/>
      <c r="E267" s="53"/>
      <c r="F267" s="53"/>
      <c r="G267" s="53"/>
      <c r="H267" s="53"/>
      <c r="I267" s="53"/>
      <c r="J267" s="53"/>
      <c r="K267" s="53"/>
    </row>
    <row r="268" spans="1:11" x14ac:dyDescent="0.2">
      <c r="A268" s="53"/>
      <c r="B268" s="53"/>
      <c r="C268" s="53"/>
      <c r="D268" s="53"/>
      <c r="E268" s="53"/>
      <c r="F268" s="53"/>
      <c r="G268" s="53"/>
      <c r="H268" s="53"/>
      <c r="I268" s="53"/>
      <c r="J268" s="53"/>
      <c r="K268" s="53"/>
    </row>
    <row r="269" spans="1:11" x14ac:dyDescent="0.2">
      <c r="A269" s="53"/>
      <c r="B269" s="53"/>
      <c r="C269" s="53"/>
      <c r="D269" s="53"/>
      <c r="E269" s="53"/>
      <c r="F269" s="53"/>
      <c r="G269" s="53"/>
      <c r="H269" s="53"/>
      <c r="I269" s="53"/>
      <c r="J269" s="53"/>
      <c r="K269" s="53"/>
    </row>
    <row r="270" spans="1:11" x14ac:dyDescent="0.2">
      <c r="A270" s="53"/>
      <c r="B270" s="53"/>
      <c r="C270" s="53"/>
      <c r="D270" s="53"/>
      <c r="E270" s="53"/>
      <c r="F270" s="53"/>
      <c r="G270" s="53"/>
      <c r="H270" s="53"/>
      <c r="I270" s="53"/>
      <c r="J270" s="53"/>
      <c r="K270" s="53"/>
    </row>
    <row r="271" spans="1:11" x14ac:dyDescent="0.2">
      <c r="A271" s="53"/>
      <c r="B271" s="53"/>
      <c r="C271" s="53"/>
      <c r="D271" s="53"/>
      <c r="E271" s="53"/>
      <c r="F271" s="53"/>
      <c r="G271" s="53"/>
      <c r="H271" s="53"/>
      <c r="I271" s="53"/>
      <c r="J271" s="53"/>
      <c r="K271" s="53"/>
    </row>
    <row r="272" spans="1:11" x14ac:dyDescent="0.2">
      <c r="A272" s="53"/>
      <c r="B272" s="53"/>
      <c r="C272" s="53"/>
      <c r="D272" s="53"/>
      <c r="E272" s="53"/>
      <c r="F272" s="53"/>
      <c r="G272" s="53"/>
      <c r="H272" s="53"/>
      <c r="I272" s="53"/>
      <c r="J272" s="53"/>
      <c r="K272" s="53"/>
    </row>
    <row r="273" spans="1:11" x14ac:dyDescent="0.2">
      <c r="A273" s="53"/>
      <c r="B273" s="53"/>
      <c r="C273" s="53"/>
      <c r="D273" s="53"/>
      <c r="E273" s="53"/>
      <c r="F273" s="53"/>
      <c r="G273" s="53"/>
      <c r="H273" s="53"/>
      <c r="I273" s="53"/>
      <c r="J273" s="53"/>
      <c r="K273" s="53"/>
    </row>
    <row r="274" spans="1:11" x14ac:dyDescent="0.2">
      <c r="A274" s="53"/>
      <c r="B274" s="53"/>
      <c r="C274" s="53"/>
      <c r="D274" s="53"/>
      <c r="E274" s="53"/>
      <c r="F274" s="53"/>
      <c r="G274" s="53"/>
      <c r="H274" s="53"/>
      <c r="I274" s="53"/>
      <c r="J274" s="53"/>
      <c r="K274" s="53"/>
    </row>
    <row r="275" spans="1:11" x14ac:dyDescent="0.2">
      <c r="A275" s="53"/>
      <c r="B275" s="53"/>
      <c r="C275" s="53"/>
      <c r="D275" s="53"/>
      <c r="E275" s="53"/>
      <c r="F275" s="53"/>
      <c r="G275" s="53"/>
      <c r="H275" s="53"/>
      <c r="I275" s="53"/>
      <c r="J275" s="53"/>
      <c r="K275" s="53"/>
    </row>
    <row r="276" spans="1:11" x14ac:dyDescent="0.2">
      <c r="A276" s="53"/>
      <c r="B276" s="53"/>
      <c r="C276" s="53"/>
      <c r="D276" s="53"/>
      <c r="E276" s="53"/>
      <c r="F276" s="53"/>
      <c r="G276" s="53"/>
      <c r="H276" s="53"/>
      <c r="I276" s="53"/>
      <c r="J276" s="53"/>
      <c r="K276" s="53"/>
    </row>
    <row r="277" spans="1:11" x14ac:dyDescent="0.2">
      <c r="A277" s="53"/>
      <c r="B277" s="53"/>
      <c r="C277" s="53"/>
      <c r="D277" s="53"/>
      <c r="E277" s="53"/>
      <c r="F277" s="53"/>
      <c r="G277" s="53"/>
      <c r="H277" s="53"/>
      <c r="I277" s="53"/>
      <c r="J277" s="53"/>
      <c r="K277" s="53"/>
    </row>
    <row r="278" spans="1:11" x14ac:dyDescent="0.2">
      <c r="A278" s="53"/>
      <c r="B278" s="53"/>
      <c r="C278" s="53"/>
      <c r="D278" s="53"/>
      <c r="E278" s="53"/>
      <c r="F278" s="53"/>
      <c r="G278" s="53"/>
      <c r="H278" s="53"/>
      <c r="I278" s="53"/>
      <c r="J278" s="53"/>
      <c r="K278" s="53"/>
    </row>
    <row r="279" spans="1:11" x14ac:dyDescent="0.2">
      <c r="A279" s="53"/>
      <c r="B279" s="53"/>
      <c r="C279" s="53"/>
      <c r="D279" s="53"/>
      <c r="E279" s="53"/>
      <c r="F279" s="53"/>
      <c r="G279" s="53"/>
      <c r="H279" s="53"/>
      <c r="I279" s="53"/>
      <c r="J279" s="53"/>
      <c r="K279" s="53"/>
    </row>
    <row r="280" spans="1:11" x14ac:dyDescent="0.2">
      <c r="A280" s="53"/>
      <c r="B280" s="53"/>
      <c r="C280" s="53"/>
      <c r="D280" s="53"/>
      <c r="E280" s="53"/>
      <c r="F280" s="53"/>
      <c r="G280" s="53"/>
      <c r="H280" s="53"/>
      <c r="I280" s="53"/>
      <c r="J280" s="53"/>
      <c r="K280" s="53"/>
    </row>
    <row r="281" spans="1:11" x14ac:dyDescent="0.2">
      <c r="A281" s="53"/>
      <c r="B281" s="53"/>
      <c r="C281" s="53"/>
      <c r="D281" s="53"/>
      <c r="E281" s="53"/>
      <c r="F281" s="53"/>
      <c r="G281" s="53"/>
      <c r="H281" s="53"/>
      <c r="I281" s="53"/>
      <c r="J281" s="53"/>
      <c r="K281" s="53"/>
    </row>
    <row r="282" spans="1:11" x14ac:dyDescent="0.2">
      <c r="A282" s="53"/>
      <c r="B282" s="53"/>
      <c r="C282" s="53"/>
      <c r="D282" s="53"/>
      <c r="E282" s="53"/>
      <c r="F282" s="53"/>
      <c r="G282" s="53"/>
      <c r="H282" s="53"/>
      <c r="I282" s="53"/>
      <c r="J282" s="53"/>
      <c r="K282" s="53"/>
    </row>
    <row r="283" spans="1:11" x14ac:dyDescent="0.2">
      <c r="A283" s="53"/>
      <c r="B283" s="53"/>
      <c r="C283" s="53"/>
      <c r="D283" s="53"/>
      <c r="E283" s="53"/>
      <c r="F283" s="53"/>
      <c r="G283" s="53"/>
      <c r="H283" s="53"/>
      <c r="I283" s="53"/>
      <c r="J283" s="53"/>
      <c r="K283" s="53"/>
    </row>
    <row r="284" spans="1:11" x14ac:dyDescent="0.2">
      <c r="A284" s="53"/>
      <c r="B284" s="53"/>
      <c r="C284" s="53"/>
      <c r="D284" s="53"/>
      <c r="E284" s="53"/>
      <c r="F284" s="53"/>
      <c r="G284" s="53"/>
      <c r="H284" s="53"/>
      <c r="I284" s="53"/>
      <c r="J284" s="53"/>
      <c r="K284" s="53"/>
    </row>
    <row r="285" spans="1:11" x14ac:dyDescent="0.2">
      <c r="A285" s="53"/>
      <c r="B285" s="53"/>
      <c r="C285" s="53"/>
      <c r="D285" s="53"/>
      <c r="E285" s="53"/>
      <c r="F285" s="53"/>
      <c r="G285" s="53"/>
      <c r="H285" s="53"/>
      <c r="I285" s="53"/>
      <c r="J285" s="53"/>
      <c r="K285" s="53"/>
    </row>
    <row r="286" spans="1:11" x14ac:dyDescent="0.2">
      <c r="A286" s="53"/>
      <c r="B286" s="53"/>
      <c r="C286" s="53"/>
      <c r="D286" s="53"/>
      <c r="E286" s="53"/>
      <c r="F286" s="53"/>
      <c r="G286" s="53"/>
      <c r="H286" s="53"/>
      <c r="I286" s="53"/>
      <c r="J286" s="53"/>
      <c r="K286" s="53"/>
    </row>
    <row r="287" spans="1:11" x14ac:dyDescent="0.2">
      <c r="A287" s="53"/>
      <c r="B287" s="53"/>
      <c r="C287" s="53"/>
      <c r="D287" s="53"/>
      <c r="E287" s="53"/>
      <c r="F287" s="53"/>
      <c r="G287" s="53"/>
      <c r="H287" s="53"/>
      <c r="I287" s="53"/>
      <c r="J287" s="53"/>
      <c r="K287" s="53"/>
    </row>
    <row r="288" spans="1:11" x14ac:dyDescent="0.2">
      <c r="A288" s="53"/>
      <c r="B288" s="53"/>
      <c r="C288" s="53"/>
      <c r="D288" s="53"/>
      <c r="E288" s="53"/>
      <c r="F288" s="53"/>
      <c r="G288" s="53"/>
      <c r="H288" s="53"/>
      <c r="I288" s="53"/>
      <c r="J288" s="53"/>
      <c r="K288" s="53"/>
    </row>
    <row r="289" spans="1:11" x14ac:dyDescent="0.2">
      <c r="A289" s="53"/>
      <c r="B289" s="53"/>
      <c r="C289" s="53"/>
      <c r="D289" s="53"/>
      <c r="E289" s="53"/>
      <c r="F289" s="53"/>
      <c r="G289" s="53"/>
      <c r="H289" s="53"/>
      <c r="I289" s="53"/>
      <c r="J289" s="53"/>
      <c r="K289" s="53"/>
    </row>
    <row r="290" spans="1:11" x14ac:dyDescent="0.2">
      <c r="A290" s="53"/>
      <c r="B290" s="53"/>
      <c r="C290" s="53"/>
      <c r="D290" s="53"/>
      <c r="E290" s="53"/>
      <c r="F290" s="53"/>
      <c r="G290" s="53"/>
      <c r="H290" s="53"/>
      <c r="I290" s="53"/>
      <c r="J290" s="53"/>
      <c r="K290" s="53"/>
    </row>
    <row r="291" spans="1:11" x14ac:dyDescent="0.2">
      <c r="A291" s="53"/>
      <c r="B291" s="53"/>
      <c r="C291" s="53"/>
      <c r="D291" s="53"/>
      <c r="E291" s="53"/>
      <c r="F291" s="53"/>
      <c r="G291" s="53"/>
      <c r="H291" s="53"/>
      <c r="I291" s="53"/>
      <c r="J291" s="53"/>
      <c r="K291" s="53"/>
    </row>
    <row r="292" spans="1:11" x14ac:dyDescent="0.2">
      <c r="A292" s="53"/>
      <c r="B292" s="53"/>
      <c r="C292" s="53"/>
      <c r="D292" s="53"/>
      <c r="E292" s="53"/>
      <c r="F292" s="53"/>
      <c r="G292" s="53"/>
      <c r="H292" s="53"/>
      <c r="I292" s="53"/>
      <c r="J292" s="53"/>
      <c r="K292" s="53"/>
    </row>
    <row r="293" spans="1:11" x14ac:dyDescent="0.2">
      <c r="A293" s="53"/>
      <c r="B293" s="53"/>
      <c r="C293" s="53"/>
      <c r="D293" s="53"/>
      <c r="E293" s="53"/>
      <c r="F293" s="53"/>
      <c r="G293" s="53"/>
      <c r="H293" s="53"/>
      <c r="I293" s="53"/>
      <c r="J293" s="53"/>
      <c r="K293" s="53"/>
    </row>
    <row r="294" spans="1:11" x14ac:dyDescent="0.2">
      <c r="A294" s="53"/>
      <c r="B294" s="53"/>
      <c r="C294" s="53"/>
      <c r="D294" s="53"/>
      <c r="E294" s="53"/>
      <c r="F294" s="53"/>
      <c r="G294" s="53"/>
      <c r="H294" s="53"/>
      <c r="I294" s="53"/>
      <c r="J294" s="53"/>
      <c r="K294" s="53"/>
    </row>
    <row r="295" spans="1:11" x14ac:dyDescent="0.2">
      <c r="A295" s="53"/>
      <c r="B295" s="53"/>
      <c r="C295" s="53"/>
      <c r="D295" s="53"/>
      <c r="E295" s="53"/>
      <c r="F295" s="53"/>
      <c r="G295" s="53"/>
      <c r="H295" s="53"/>
      <c r="I295" s="53"/>
      <c r="J295" s="53"/>
      <c r="K295" s="53"/>
    </row>
    <row r="296" spans="1:11" x14ac:dyDescent="0.2">
      <c r="A296" s="53"/>
      <c r="B296" s="53"/>
      <c r="C296" s="53"/>
      <c r="D296" s="53"/>
      <c r="E296" s="53"/>
      <c r="F296" s="53"/>
      <c r="G296" s="53"/>
      <c r="H296" s="53"/>
      <c r="I296" s="53"/>
      <c r="J296" s="53"/>
      <c r="K296" s="53"/>
    </row>
    <row r="297" spans="1:11" x14ac:dyDescent="0.2">
      <c r="A297" s="53"/>
      <c r="B297" s="53"/>
      <c r="C297" s="53"/>
      <c r="D297" s="53"/>
      <c r="E297" s="53"/>
      <c r="F297" s="53"/>
      <c r="G297" s="53"/>
      <c r="H297" s="53"/>
      <c r="I297" s="53"/>
      <c r="J297" s="53"/>
      <c r="K297" s="53"/>
    </row>
    <row r="298" spans="1:11" x14ac:dyDescent="0.2">
      <c r="A298" s="53"/>
      <c r="B298" s="53"/>
      <c r="C298" s="53"/>
      <c r="D298" s="53"/>
      <c r="E298" s="53"/>
      <c r="F298" s="53"/>
      <c r="G298" s="53"/>
      <c r="H298" s="53"/>
      <c r="I298" s="53"/>
      <c r="J298" s="53"/>
      <c r="K298" s="53"/>
    </row>
    <row r="299" spans="1:11" x14ac:dyDescent="0.2">
      <c r="A299" s="53"/>
      <c r="B299" s="53"/>
      <c r="C299" s="53"/>
      <c r="D299" s="53"/>
      <c r="E299" s="53"/>
      <c r="F299" s="53"/>
      <c r="G299" s="53"/>
      <c r="H299" s="53"/>
      <c r="I299" s="53"/>
      <c r="J299" s="53"/>
      <c r="K299" s="53"/>
    </row>
    <row r="300" spans="1:11" x14ac:dyDescent="0.2">
      <c r="A300" s="53"/>
      <c r="B300" s="53"/>
      <c r="C300" s="53"/>
      <c r="D300" s="53"/>
      <c r="E300" s="53"/>
      <c r="F300" s="53"/>
      <c r="G300" s="53"/>
      <c r="H300" s="53"/>
      <c r="I300" s="53"/>
      <c r="J300" s="53"/>
      <c r="K300" s="53"/>
    </row>
    <row r="301" spans="1:11" x14ac:dyDescent="0.2">
      <c r="A301" s="53"/>
      <c r="B301" s="53"/>
      <c r="C301" s="53"/>
      <c r="D301" s="53"/>
      <c r="E301" s="53"/>
      <c r="F301" s="53"/>
      <c r="G301" s="53"/>
      <c r="H301" s="53"/>
      <c r="I301" s="53"/>
      <c r="J301" s="53"/>
      <c r="K301" s="53"/>
    </row>
    <row r="302" spans="1:11" x14ac:dyDescent="0.2">
      <c r="A302" s="53"/>
      <c r="B302" s="53"/>
      <c r="C302" s="53"/>
      <c r="D302" s="53"/>
      <c r="E302" s="53"/>
      <c r="F302" s="53"/>
      <c r="G302" s="53"/>
      <c r="H302" s="53"/>
      <c r="I302" s="53"/>
      <c r="J302" s="53"/>
      <c r="K302" s="53"/>
    </row>
    <row r="303" spans="1:11" x14ac:dyDescent="0.2">
      <c r="A303" s="53"/>
      <c r="B303" s="53"/>
      <c r="C303" s="53"/>
      <c r="D303" s="53"/>
      <c r="E303" s="53"/>
      <c r="F303" s="53"/>
      <c r="G303" s="53"/>
      <c r="H303" s="53"/>
      <c r="I303" s="53"/>
      <c r="J303" s="53"/>
      <c r="K303" s="53"/>
    </row>
    <row r="304" spans="1:11" x14ac:dyDescent="0.2">
      <c r="A304" s="53"/>
      <c r="B304" s="53"/>
      <c r="C304" s="53"/>
      <c r="D304" s="53"/>
      <c r="E304" s="53"/>
      <c r="F304" s="53"/>
      <c r="G304" s="53"/>
      <c r="H304" s="53"/>
      <c r="I304" s="53"/>
      <c r="J304" s="53"/>
      <c r="K304" s="53"/>
    </row>
    <row r="305" spans="1:11" x14ac:dyDescent="0.2">
      <c r="A305" s="53"/>
      <c r="B305" s="53"/>
      <c r="C305" s="53"/>
      <c r="D305" s="53"/>
      <c r="E305" s="53"/>
      <c r="F305" s="53"/>
      <c r="G305" s="53"/>
      <c r="H305" s="53"/>
      <c r="I305" s="53"/>
      <c r="J305" s="53"/>
      <c r="K305" s="53"/>
    </row>
    <row r="306" spans="1:11" x14ac:dyDescent="0.2">
      <c r="A306" s="53"/>
      <c r="B306" s="53"/>
      <c r="C306" s="53"/>
      <c r="D306" s="53"/>
      <c r="E306" s="53"/>
      <c r="F306" s="53"/>
      <c r="G306" s="53"/>
      <c r="H306" s="53"/>
      <c r="I306" s="53"/>
      <c r="J306" s="53"/>
      <c r="K306" s="53"/>
    </row>
    <row r="307" spans="1:11" x14ac:dyDescent="0.2">
      <c r="A307" s="53"/>
      <c r="B307" s="53"/>
      <c r="C307" s="53"/>
      <c r="D307" s="53"/>
      <c r="E307" s="53"/>
      <c r="F307" s="53"/>
      <c r="G307" s="53"/>
      <c r="H307" s="53"/>
      <c r="I307" s="53"/>
      <c r="J307" s="53"/>
      <c r="K307" s="53"/>
    </row>
    <row r="308" spans="1:11" x14ac:dyDescent="0.2">
      <c r="A308" s="53"/>
      <c r="B308" s="53"/>
      <c r="C308" s="53"/>
      <c r="D308" s="53"/>
      <c r="E308" s="53"/>
      <c r="F308" s="53"/>
      <c r="G308" s="53"/>
      <c r="H308" s="53"/>
      <c r="I308" s="53"/>
      <c r="J308" s="53"/>
      <c r="K308" s="53"/>
    </row>
    <row r="309" spans="1:11" x14ac:dyDescent="0.2">
      <c r="A309" s="53"/>
      <c r="B309" s="53"/>
      <c r="C309" s="53"/>
      <c r="D309" s="53"/>
      <c r="E309" s="53"/>
      <c r="F309" s="53"/>
      <c r="G309" s="53"/>
      <c r="H309" s="53"/>
      <c r="I309" s="53"/>
      <c r="J309" s="53"/>
      <c r="K309" s="53"/>
    </row>
    <row r="310" spans="1:11" x14ac:dyDescent="0.2">
      <c r="A310" s="53"/>
      <c r="B310" s="53"/>
      <c r="C310" s="53"/>
      <c r="D310" s="53"/>
      <c r="E310" s="53"/>
      <c r="F310" s="53"/>
      <c r="G310" s="53"/>
      <c r="H310" s="53"/>
      <c r="I310" s="53"/>
      <c r="J310" s="53"/>
      <c r="K310" s="53"/>
    </row>
    <row r="311" spans="1:11" x14ac:dyDescent="0.2">
      <c r="A311" s="53"/>
      <c r="B311" s="53"/>
      <c r="C311" s="53"/>
      <c r="D311" s="53"/>
      <c r="E311" s="53"/>
      <c r="F311" s="53"/>
      <c r="G311" s="53"/>
      <c r="H311" s="53"/>
      <c r="I311" s="53"/>
      <c r="J311" s="53"/>
      <c r="K311" s="53"/>
    </row>
    <row r="312" spans="1:11" x14ac:dyDescent="0.2">
      <c r="A312" s="53"/>
      <c r="B312" s="53"/>
      <c r="C312" s="53"/>
      <c r="D312" s="53"/>
      <c r="E312" s="53"/>
      <c r="F312" s="53"/>
      <c r="G312" s="53"/>
      <c r="H312" s="53"/>
      <c r="I312" s="53"/>
      <c r="J312" s="53"/>
      <c r="K312" s="53"/>
    </row>
    <row r="313" spans="1:11" x14ac:dyDescent="0.2">
      <c r="A313" s="53"/>
      <c r="B313" s="53"/>
      <c r="C313" s="53"/>
      <c r="D313" s="53"/>
      <c r="E313" s="53"/>
      <c r="F313" s="53"/>
      <c r="G313" s="53"/>
      <c r="H313" s="53"/>
      <c r="I313" s="53"/>
      <c r="J313" s="53"/>
      <c r="K313" s="53"/>
    </row>
    <row r="314" spans="1:11" x14ac:dyDescent="0.2">
      <c r="A314" s="53"/>
      <c r="B314" s="53"/>
      <c r="C314" s="53"/>
      <c r="D314" s="53"/>
      <c r="E314" s="53"/>
      <c r="F314" s="53"/>
      <c r="G314" s="53"/>
      <c r="H314" s="53"/>
      <c r="I314" s="53"/>
      <c r="J314" s="53"/>
      <c r="K314" s="53"/>
    </row>
    <row r="315" spans="1:11" x14ac:dyDescent="0.2">
      <c r="A315" s="53"/>
      <c r="B315" s="53"/>
      <c r="C315" s="53"/>
      <c r="D315" s="53"/>
      <c r="E315" s="53"/>
      <c r="F315" s="53"/>
      <c r="G315" s="53"/>
      <c r="H315" s="53"/>
      <c r="I315" s="53"/>
      <c r="J315" s="53"/>
      <c r="K315" s="53"/>
    </row>
    <row r="316" spans="1:11" x14ac:dyDescent="0.2">
      <c r="A316" s="53"/>
      <c r="B316" s="53"/>
      <c r="C316" s="53"/>
      <c r="D316" s="53"/>
      <c r="E316" s="53"/>
      <c r="F316" s="53"/>
      <c r="G316" s="53"/>
      <c r="H316" s="53"/>
      <c r="I316" s="53"/>
      <c r="J316" s="53"/>
      <c r="K316" s="53"/>
    </row>
    <row r="317" spans="1:11" x14ac:dyDescent="0.2">
      <c r="A317" s="53"/>
      <c r="B317" s="53"/>
      <c r="C317" s="53"/>
      <c r="D317" s="53"/>
      <c r="E317" s="53"/>
      <c r="F317" s="53"/>
      <c r="G317" s="53"/>
      <c r="H317" s="53"/>
      <c r="I317" s="53"/>
      <c r="J317" s="53"/>
      <c r="K317" s="53"/>
    </row>
    <row r="318" spans="1:11" x14ac:dyDescent="0.2">
      <c r="A318" s="53"/>
      <c r="B318" s="53"/>
      <c r="C318" s="53"/>
      <c r="D318" s="53"/>
      <c r="E318" s="53"/>
      <c r="F318" s="53"/>
      <c r="G318" s="53"/>
      <c r="H318" s="53"/>
      <c r="I318" s="53"/>
      <c r="J318" s="53"/>
      <c r="K318" s="53"/>
    </row>
    <row r="319" spans="1:11" x14ac:dyDescent="0.2">
      <c r="A319" s="53"/>
      <c r="B319" s="53"/>
      <c r="C319" s="53"/>
      <c r="D319" s="53"/>
      <c r="E319" s="53"/>
      <c r="F319" s="53"/>
      <c r="G319" s="53"/>
      <c r="H319" s="53"/>
      <c r="I319" s="53"/>
      <c r="J319" s="53"/>
      <c r="K319" s="53"/>
    </row>
    <row r="320" spans="1:11" x14ac:dyDescent="0.2">
      <c r="A320" s="53"/>
      <c r="B320" s="53"/>
      <c r="C320" s="53"/>
      <c r="D320" s="53"/>
      <c r="E320" s="53"/>
      <c r="F320" s="53"/>
      <c r="G320" s="53"/>
      <c r="H320" s="53"/>
      <c r="I320" s="53"/>
      <c r="J320" s="53"/>
      <c r="K320" s="53"/>
    </row>
    <row r="321" spans="1:11" x14ac:dyDescent="0.2">
      <c r="A321" s="53"/>
      <c r="B321" s="53"/>
      <c r="C321" s="53"/>
      <c r="D321" s="53"/>
      <c r="E321" s="53"/>
      <c r="F321" s="53"/>
      <c r="G321" s="53"/>
      <c r="H321" s="53"/>
      <c r="I321" s="53"/>
      <c r="J321" s="53"/>
      <c r="K321" s="53"/>
    </row>
    <row r="322" spans="1:11" x14ac:dyDescent="0.2">
      <c r="A322" s="53"/>
      <c r="B322" s="53"/>
      <c r="C322" s="53"/>
      <c r="D322" s="53"/>
      <c r="E322" s="53"/>
      <c r="F322" s="53"/>
      <c r="G322" s="53"/>
      <c r="H322" s="53"/>
      <c r="I322" s="53"/>
      <c r="J322" s="53"/>
      <c r="K322" s="53"/>
    </row>
    <row r="323" spans="1:11" x14ac:dyDescent="0.2">
      <c r="A323" s="53"/>
      <c r="B323" s="53"/>
      <c r="C323" s="53"/>
      <c r="D323" s="53"/>
      <c r="E323" s="53"/>
      <c r="F323" s="53"/>
      <c r="G323" s="53"/>
      <c r="H323" s="53"/>
      <c r="I323" s="53"/>
      <c r="J323" s="53"/>
      <c r="K323" s="53"/>
    </row>
    <row r="324" spans="1:11" x14ac:dyDescent="0.2">
      <c r="A324" s="53"/>
      <c r="B324" s="53"/>
      <c r="C324" s="53"/>
      <c r="D324" s="53"/>
      <c r="E324" s="53"/>
      <c r="F324" s="53"/>
      <c r="G324" s="53"/>
      <c r="H324" s="53"/>
      <c r="I324" s="53"/>
      <c r="J324" s="53"/>
      <c r="K324" s="53"/>
    </row>
    <row r="325" spans="1:11" x14ac:dyDescent="0.2">
      <c r="A325" s="53"/>
      <c r="B325" s="53"/>
      <c r="C325" s="53"/>
      <c r="D325" s="53"/>
      <c r="E325" s="53"/>
      <c r="F325" s="53"/>
      <c r="G325" s="53"/>
      <c r="H325" s="53"/>
      <c r="I325" s="53"/>
      <c r="J325" s="53"/>
      <c r="K325" s="53"/>
    </row>
    <row r="326" spans="1:11" x14ac:dyDescent="0.2">
      <c r="A326" s="53"/>
      <c r="B326" s="53"/>
      <c r="C326" s="53"/>
      <c r="D326" s="53"/>
      <c r="E326" s="53"/>
      <c r="F326" s="53"/>
      <c r="G326" s="53"/>
      <c r="H326" s="53"/>
      <c r="I326" s="53"/>
      <c r="J326" s="53"/>
      <c r="K326" s="53"/>
    </row>
    <row r="327" spans="1:11" x14ac:dyDescent="0.2">
      <c r="A327" s="53"/>
      <c r="B327" s="53"/>
      <c r="C327" s="53"/>
      <c r="D327" s="53"/>
      <c r="E327" s="53"/>
      <c r="F327" s="53"/>
      <c r="G327" s="53"/>
      <c r="H327" s="53"/>
      <c r="I327" s="53"/>
      <c r="J327" s="53"/>
      <c r="K327" s="53"/>
    </row>
    <row r="328" spans="1:11" x14ac:dyDescent="0.2">
      <c r="A328" s="53"/>
      <c r="B328" s="53"/>
      <c r="C328" s="53"/>
      <c r="D328" s="53"/>
      <c r="E328" s="53"/>
      <c r="F328" s="53"/>
      <c r="G328" s="53"/>
      <c r="H328" s="53"/>
      <c r="I328" s="53"/>
      <c r="J328" s="53"/>
      <c r="K328" s="53"/>
    </row>
    <row r="329" spans="1:11" x14ac:dyDescent="0.2">
      <c r="A329" s="53"/>
      <c r="B329" s="53"/>
      <c r="C329" s="53"/>
      <c r="D329" s="53"/>
      <c r="E329" s="53"/>
      <c r="F329" s="53"/>
      <c r="G329" s="53"/>
      <c r="H329" s="53"/>
      <c r="I329" s="53"/>
      <c r="J329" s="53"/>
      <c r="K329" s="53"/>
    </row>
    <row r="330" spans="1:11" x14ac:dyDescent="0.2">
      <c r="A330" s="53"/>
      <c r="B330" s="53"/>
      <c r="C330" s="53"/>
      <c r="D330" s="53"/>
      <c r="E330" s="53"/>
      <c r="F330" s="53"/>
      <c r="G330" s="53"/>
      <c r="H330" s="53"/>
      <c r="I330" s="53"/>
      <c r="J330" s="53"/>
      <c r="K330" s="53"/>
    </row>
    <row r="331" spans="1:11" x14ac:dyDescent="0.2">
      <c r="A331" s="53"/>
      <c r="B331" s="53"/>
      <c r="C331" s="53"/>
      <c r="D331" s="53"/>
      <c r="E331" s="53"/>
      <c r="F331" s="53"/>
      <c r="G331" s="53"/>
      <c r="H331" s="53"/>
      <c r="I331" s="53"/>
      <c r="J331" s="53"/>
      <c r="K331" s="53"/>
    </row>
  </sheetData>
  <mergeCells count="26">
    <mergeCell ref="A3:J3"/>
    <mergeCell ref="A4:J4"/>
    <mergeCell ref="A21:B21"/>
    <mergeCell ref="A22:B22"/>
    <mergeCell ref="A1:F1"/>
    <mergeCell ref="A7:J7"/>
    <mergeCell ref="A27:I27"/>
    <mergeCell ref="A8:B8"/>
    <mergeCell ref="A9:B9"/>
    <mergeCell ref="A10:B10"/>
    <mergeCell ref="A11:B11"/>
    <mergeCell ref="A12:B12"/>
    <mergeCell ref="A13:B13"/>
    <mergeCell ref="A14:B14"/>
    <mergeCell ref="A15:B15"/>
    <mergeCell ref="A16:B16"/>
    <mergeCell ref="A17:B17"/>
    <mergeCell ref="A18:B18"/>
    <mergeCell ref="A2:J2"/>
    <mergeCell ref="C32:J32"/>
    <mergeCell ref="A19:B19"/>
    <mergeCell ref="C28:J28"/>
    <mergeCell ref="C29:J29"/>
    <mergeCell ref="C30:J30"/>
    <mergeCell ref="C31:J31"/>
    <mergeCell ref="A20:B20"/>
  </mergeCells>
  <dataValidations count="1">
    <dataValidation type="list" allowBlank="1" showInputMessage="1" showErrorMessage="1" sqref="D9:D22" xr:uid="{E34B7220-DE63-4326-9479-BA5DF9C7D8F4}">
      <formula1>$D$36:$D$38</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8F6-E114-4CD8-B933-CF1B082EBD8E}">
  <dimension ref="A1:GY119"/>
  <sheetViews>
    <sheetView zoomScaleNormal="100" workbookViewId="0">
      <selection sqref="A1:XFD1"/>
    </sheetView>
  </sheetViews>
  <sheetFormatPr defaultRowHeight="15" x14ac:dyDescent="0.2"/>
  <cols>
    <col min="1" max="1" width="9.140625" style="16"/>
    <col min="2" max="2" width="25.28515625" style="16" customWidth="1"/>
    <col min="3" max="3" width="19.85546875" style="16" customWidth="1"/>
    <col min="4" max="4" width="14.42578125" style="16" customWidth="1"/>
    <col min="5" max="11" width="14.85546875" style="16" customWidth="1"/>
    <col min="12" max="16384" width="9.140625" style="16"/>
  </cols>
  <sheetData>
    <row r="1" spans="1:207" s="246" customFormat="1" ht="23.25" customHeight="1" x14ac:dyDescent="0.25">
      <c r="A1" s="246" t="s">
        <v>327</v>
      </c>
    </row>
    <row r="2" spans="1:207" ht="60" x14ac:dyDescent="0.2">
      <c r="A2" s="276"/>
      <c r="B2" s="276"/>
      <c r="C2" s="325" t="s">
        <v>96</v>
      </c>
      <c r="D2" s="325" t="s">
        <v>97</v>
      </c>
      <c r="E2" s="325" t="s">
        <v>168</v>
      </c>
      <c r="F2" s="325" t="s">
        <v>236</v>
      </c>
      <c r="G2" s="325" t="s">
        <v>237</v>
      </c>
      <c r="H2" s="325" t="s">
        <v>169</v>
      </c>
      <c r="I2" s="325" t="s">
        <v>170</v>
      </c>
      <c r="J2" s="325" t="s">
        <v>16</v>
      </c>
      <c r="K2" s="325" t="s">
        <v>16</v>
      </c>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row>
    <row r="3" spans="1:207" ht="15" customHeight="1" x14ac:dyDescent="0.2">
      <c r="A3" s="322" t="s">
        <v>328</v>
      </c>
      <c r="B3" s="322"/>
      <c r="C3" s="322"/>
      <c r="D3" s="322"/>
      <c r="E3" s="322"/>
      <c r="F3" s="322"/>
      <c r="G3" s="322"/>
      <c r="H3" s="322"/>
      <c r="I3" s="322"/>
      <c r="J3" s="322"/>
      <c r="K3" s="322"/>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c r="GC3" s="266"/>
      <c r="GD3" s="266"/>
      <c r="GE3" s="266"/>
      <c r="GF3" s="266"/>
      <c r="GG3" s="266"/>
      <c r="GH3" s="266"/>
      <c r="GI3" s="266"/>
      <c r="GJ3" s="266"/>
      <c r="GK3" s="266"/>
      <c r="GL3" s="266"/>
      <c r="GM3" s="266"/>
      <c r="GN3" s="266"/>
      <c r="GO3" s="266"/>
      <c r="GP3" s="266"/>
      <c r="GQ3" s="266"/>
      <c r="GR3" s="266"/>
      <c r="GS3" s="266"/>
      <c r="GT3" s="266"/>
      <c r="GU3" s="266"/>
      <c r="GV3" s="266"/>
      <c r="GW3" s="266"/>
      <c r="GX3" s="266"/>
      <c r="GY3" s="266"/>
    </row>
    <row r="4" spans="1:207" x14ac:dyDescent="0.2">
      <c r="A4" s="270"/>
      <c r="B4" s="277" t="s">
        <v>98</v>
      </c>
      <c r="C4" s="278">
        <v>0</v>
      </c>
      <c r="D4" s="279"/>
      <c r="E4" s="278">
        <v>0</v>
      </c>
      <c r="F4" s="278">
        <v>0</v>
      </c>
      <c r="G4" s="278">
        <v>0</v>
      </c>
      <c r="H4" s="278">
        <v>0</v>
      </c>
      <c r="I4" s="278">
        <v>0</v>
      </c>
      <c r="J4" s="278">
        <v>0</v>
      </c>
      <c r="K4" s="278">
        <v>0</v>
      </c>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row>
    <row r="5" spans="1:207" x14ac:dyDescent="0.2">
      <c r="A5" s="270"/>
      <c r="B5" s="280" t="s">
        <v>99</v>
      </c>
      <c r="C5" s="278">
        <v>0</v>
      </c>
      <c r="D5" s="279"/>
      <c r="E5" s="278">
        <v>0</v>
      </c>
      <c r="F5" s="278">
        <v>0</v>
      </c>
      <c r="G5" s="278">
        <v>0</v>
      </c>
      <c r="H5" s="278">
        <v>0</v>
      </c>
      <c r="I5" s="278">
        <v>0</v>
      </c>
      <c r="J5" s="278">
        <v>0</v>
      </c>
      <c r="K5" s="278">
        <v>0</v>
      </c>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row>
    <row r="6" spans="1:207" x14ac:dyDescent="0.2">
      <c r="A6" s="270"/>
      <c r="B6" s="280" t="s">
        <v>100</v>
      </c>
      <c r="C6" s="278">
        <v>0</v>
      </c>
      <c r="D6" s="279"/>
      <c r="E6" s="278">
        <v>0</v>
      </c>
      <c r="F6" s="278">
        <v>0</v>
      </c>
      <c r="G6" s="278">
        <v>0</v>
      </c>
      <c r="H6" s="278">
        <v>0</v>
      </c>
      <c r="I6" s="278">
        <v>0</v>
      </c>
      <c r="J6" s="278">
        <v>0</v>
      </c>
      <c r="K6" s="278">
        <v>0</v>
      </c>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row>
    <row r="7" spans="1:207" x14ac:dyDescent="0.2">
      <c r="A7" s="270"/>
      <c r="B7" s="281" t="s">
        <v>114</v>
      </c>
      <c r="C7" s="282">
        <v>0</v>
      </c>
      <c r="D7" s="283"/>
      <c r="E7" s="282">
        <v>0</v>
      </c>
      <c r="F7" s="282">
        <v>0</v>
      </c>
      <c r="G7" s="282">
        <v>0</v>
      </c>
      <c r="H7" s="282">
        <v>0</v>
      </c>
      <c r="I7" s="282">
        <v>0</v>
      </c>
      <c r="J7" s="282">
        <v>0</v>
      </c>
      <c r="K7" s="282">
        <v>0</v>
      </c>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row>
    <row r="8" spans="1:207" ht="15.75" x14ac:dyDescent="0.25">
      <c r="A8" s="284"/>
      <c r="B8" s="285" t="s">
        <v>101</v>
      </c>
      <c r="C8" s="286">
        <f>SUM(C4:C7)</f>
        <v>0</v>
      </c>
      <c r="D8" s="287" t="e">
        <f>C8/'Project Info'!I26</f>
        <v>#DIV/0!</v>
      </c>
      <c r="E8" s="286">
        <f t="shared" ref="E8:K8" si="0">SUM(E4:E7)</f>
        <v>0</v>
      </c>
      <c r="F8" s="286">
        <f t="shared" si="0"/>
        <v>0</v>
      </c>
      <c r="G8" s="286">
        <f t="shared" si="0"/>
        <v>0</v>
      </c>
      <c r="H8" s="286">
        <f t="shared" si="0"/>
        <v>0</v>
      </c>
      <c r="I8" s="286">
        <f t="shared" si="0"/>
        <v>0</v>
      </c>
      <c r="J8" s="286">
        <f t="shared" si="0"/>
        <v>0</v>
      </c>
      <c r="K8" s="286">
        <f t="shared" si="0"/>
        <v>0</v>
      </c>
      <c r="L8" s="288"/>
      <c r="M8" s="289"/>
      <c r="N8" s="290"/>
      <c r="O8" s="99"/>
      <c r="P8" s="99"/>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291"/>
      <c r="DJ8" s="291"/>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291"/>
      <c r="FH8" s="291"/>
      <c r="FI8" s="291"/>
      <c r="FJ8" s="291"/>
      <c r="FK8" s="291"/>
      <c r="FL8" s="291"/>
      <c r="FM8" s="291"/>
      <c r="FN8" s="291"/>
      <c r="FO8" s="291"/>
      <c r="FP8" s="291"/>
      <c r="FQ8" s="291"/>
      <c r="FR8" s="291"/>
      <c r="FS8" s="291"/>
      <c r="FT8" s="291"/>
      <c r="FU8" s="291"/>
      <c r="FV8" s="291"/>
      <c r="FW8" s="291"/>
      <c r="FX8" s="291"/>
      <c r="FY8" s="291"/>
      <c r="FZ8" s="291"/>
      <c r="GA8" s="291"/>
      <c r="GB8" s="291"/>
      <c r="GC8" s="291"/>
      <c r="GD8" s="291"/>
      <c r="GE8" s="291"/>
      <c r="GF8" s="291"/>
      <c r="GG8" s="291"/>
      <c r="GH8" s="291"/>
      <c r="GI8" s="291"/>
      <c r="GJ8" s="291"/>
      <c r="GK8" s="291"/>
      <c r="GL8" s="291"/>
      <c r="GM8" s="291"/>
      <c r="GN8" s="291"/>
      <c r="GO8" s="291"/>
      <c r="GP8" s="291"/>
      <c r="GQ8" s="291"/>
      <c r="GR8" s="291"/>
      <c r="GS8" s="291"/>
      <c r="GT8" s="291"/>
      <c r="GU8" s="291"/>
      <c r="GV8" s="291"/>
      <c r="GW8" s="291"/>
      <c r="GX8" s="291"/>
      <c r="GY8" s="291"/>
    </row>
    <row r="9" spans="1:207" ht="15.75" x14ac:dyDescent="0.2">
      <c r="A9" s="284"/>
      <c r="B9" s="284"/>
      <c r="C9" s="292"/>
      <c r="D9" s="285"/>
      <c r="E9" s="285"/>
      <c r="F9" s="285"/>
      <c r="G9" s="285"/>
      <c r="H9" s="285"/>
      <c r="I9" s="285"/>
      <c r="J9" s="285"/>
      <c r="K9" s="285"/>
      <c r="L9" s="285"/>
      <c r="M9" s="289"/>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290"/>
      <c r="BP9" s="290"/>
      <c r="BQ9" s="290"/>
      <c r="BR9" s="290"/>
      <c r="BS9" s="290"/>
      <c r="BT9" s="290"/>
      <c r="BU9" s="290"/>
      <c r="BV9" s="290"/>
      <c r="BW9" s="290"/>
      <c r="BX9" s="290"/>
      <c r="BY9" s="290"/>
      <c r="BZ9" s="290"/>
      <c r="CA9" s="290"/>
      <c r="CB9" s="290"/>
      <c r="CC9" s="291"/>
      <c r="CD9" s="291"/>
      <c r="CE9" s="291"/>
      <c r="CF9" s="291"/>
      <c r="CG9" s="291"/>
      <c r="CH9" s="291"/>
      <c r="CI9" s="291"/>
      <c r="CJ9" s="291"/>
      <c r="CK9" s="291"/>
      <c r="CL9" s="291"/>
      <c r="CM9" s="291"/>
      <c r="CN9" s="291"/>
      <c r="CO9" s="291"/>
      <c r="CP9" s="291"/>
      <c r="CQ9" s="291"/>
      <c r="CR9" s="291"/>
      <c r="CS9" s="291"/>
      <c r="CT9" s="291"/>
      <c r="CU9" s="291"/>
      <c r="CV9" s="291"/>
      <c r="CW9" s="291"/>
      <c r="CX9" s="291"/>
      <c r="CY9" s="291"/>
      <c r="CZ9" s="291"/>
      <c r="DA9" s="291"/>
      <c r="DB9" s="291"/>
      <c r="DC9" s="291"/>
      <c r="DD9" s="291"/>
      <c r="DE9" s="291"/>
      <c r="DF9" s="291"/>
      <c r="DG9" s="291"/>
      <c r="DH9" s="291"/>
      <c r="DI9" s="291"/>
      <c r="DJ9" s="291"/>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291"/>
      <c r="FH9" s="291"/>
      <c r="FI9" s="291"/>
      <c r="FJ9" s="291"/>
      <c r="FK9" s="291"/>
      <c r="FL9" s="291"/>
      <c r="FM9" s="291"/>
      <c r="FN9" s="291"/>
      <c r="FO9" s="291"/>
      <c r="FP9" s="291"/>
      <c r="FQ9" s="291"/>
      <c r="FR9" s="291"/>
      <c r="FS9" s="291"/>
      <c r="FT9" s="291"/>
      <c r="FU9" s="291"/>
      <c r="FV9" s="291"/>
      <c r="FW9" s="291"/>
      <c r="FX9" s="291"/>
      <c r="FY9" s="291"/>
      <c r="FZ9" s="291"/>
      <c r="GA9" s="291"/>
      <c r="GB9" s="291"/>
      <c r="GC9" s="291"/>
      <c r="GD9" s="291"/>
      <c r="GE9" s="291"/>
      <c r="GF9" s="291"/>
      <c r="GG9" s="291"/>
      <c r="GH9" s="291"/>
      <c r="GI9" s="291"/>
      <c r="GJ9" s="291"/>
      <c r="GK9" s="291"/>
      <c r="GL9" s="291"/>
      <c r="GM9" s="291"/>
      <c r="GN9" s="291"/>
      <c r="GO9" s="291"/>
      <c r="GP9" s="291"/>
      <c r="GQ9" s="291"/>
      <c r="GR9" s="291"/>
      <c r="GS9" s="291"/>
      <c r="GT9" s="291"/>
      <c r="GU9" s="291"/>
      <c r="GV9" s="291"/>
      <c r="GW9" s="291"/>
      <c r="GX9" s="291"/>
      <c r="GY9" s="291"/>
    </row>
    <row r="10" spans="1:207" ht="20.25" x14ac:dyDescent="0.2">
      <c r="A10" s="322" t="s">
        <v>329</v>
      </c>
      <c r="B10" s="322"/>
      <c r="C10" s="322"/>
      <c r="D10" s="322"/>
      <c r="E10" s="322"/>
      <c r="F10" s="322"/>
      <c r="G10" s="322"/>
      <c r="H10" s="322"/>
      <c r="I10" s="322"/>
      <c r="J10" s="322"/>
      <c r="K10" s="322"/>
      <c r="L10" s="267"/>
      <c r="M10" s="289"/>
      <c r="N10" s="268"/>
      <c r="O10" s="268"/>
      <c r="P10" s="268"/>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69"/>
      <c r="DQ10" s="269"/>
      <c r="DR10" s="269"/>
      <c r="DS10" s="269"/>
      <c r="DT10" s="269"/>
      <c r="DU10" s="269"/>
      <c r="DV10" s="269"/>
      <c r="DW10" s="269"/>
      <c r="DX10" s="269"/>
      <c r="DY10" s="269"/>
      <c r="DZ10" s="269"/>
      <c r="EA10" s="269"/>
      <c r="EB10" s="269"/>
      <c r="EC10" s="269"/>
      <c r="ED10" s="269"/>
      <c r="EE10" s="269"/>
      <c r="EF10" s="269"/>
      <c r="EG10" s="269"/>
      <c r="EH10" s="269"/>
      <c r="EI10" s="269"/>
      <c r="EJ10" s="269"/>
      <c r="EK10" s="269"/>
      <c r="EL10" s="269"/>
      <c r="EM10" s="269"/>
      <c r="EN10" s="269"/>
      <c r="EO10" s="269"/>
      <c r="EP10" s="269"/>
      <c r="EQ10" s="269"/>
      <c r="ER10" s="269"/>
      <c r="ES10" s="269"/>
      <c r="ET10" s="269"/>
      <c r="EU10" s="269"/>
      <c r="EV10" s="269"/>
      <c r="EW10" s="269"/>
      <c r="EX10" s="269"/>
      <c r="EY10" s="269"/>
      <c r="EZ10" s="269"/>
      <c r="FA10" s="269"/>
      <c r="FB10" s="269"/>
      <c r="FC10" s="269"/>
      <c r="FD10" s="269"/>
      <c r="FE10" s="269"/>
      <c r="FF10" s="269"/>
      <c r="FG10" s="269"/>
      <c r="FH10" s="269"/>
      <c r="FI10" s="269"/>
      <c r="FJ10" s="269"/>
      <c r="FK10" s="269"/>
      <c r="FL10" s="269"/>
      <c r="FM10" s="269"/>
      <c r="FN10" s="269"/>
      <c r="FO10" s="269"/>
      <c r="FP10" s="269"/>
      <c r="FQ10" s="269"/>
      <c r="FR10" s="269"/>
      <c r="FS10" s="269"/>
      <c r="FT10" s="269"/>
      <c r="FU10" s="269"/>
      <c r="FV10" s="269"/>
      <c r="FW10" s="269"/>
      <c r="FX10" s="269"/>
      <c r="FY10" s="269"/>
      <c r="FZ10" s="269"/>
      <c r="GA10" s="269"/>
      <c r="GB10" s="269"/>
      <c r="GC10" s="269"/>
      <c r="GD10" s="269"/>
      <c r="GE10" s="269"/>
      <c r="GF10" s="269"/>
      <c r="GG10" s="269"/>
      <c r="GH10" s="269"/>
      <c r="GI10" s="269"/>
      <c r="GJ10" s="269"/>
      <c r="GK10" s="269"/>
      <c r="GL10" s="269"/>
      <c r="GM10" s="269"/>
      <c r="GN10" s="269"/>
      <c r="GO10" s="269"/>
      <c r="GP10" s="269"/>
      <c r="GQ10" s="269"/>
      <c r="GR10" s="269"/>
      <c r="GS10" s="269"/>
      <c r="GT10" s="269"/>
      <c r="GU10" s="269"/>
      <c r="GV10" s="269"/>
      <c r="GW10" s="269"/>
      <c r="GX10" s="269"/>
      <c r="GY10" s="269"/>
    </row>
    <row r="11" spans="1:207" x14ac:dyDescent="0.2">
      <c r="A11" s="270"/>
      <c r="B11" s="277" t="s">
        <v>102</v>
      </c>
      <c r="C11" s="293">
        <v>0</v>
      </c>
      <c r="D11" s="279"/>
      <c r="E11" s="294">
        <v>0</v>
      </c>
      <c r="F11" s="278">
        <v>0</v>
      </c>
      <c r="G11" s="278">
        <v>0</v>
      </c>
      <c r="H11" s="278">
        <v>0</v>
      </c>
      <c r="I11" s="278">
        <v>0</v>
      </c>
      <c r="J11" s="278">
        <v>0</v>
      </c>
      <c r="K11" s="278">
        <v>0</v>
      </c>
      <c r="L11" s="270"/>
      <c r="M11" s="289"/>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row>
    <row r="12" spans="1:207" x14ac:dyDescent="0.2">
      <c r="A12" s="270"/>
      <c r="B12" s="280" t="s">
        <v>103</v>
      </c>
      <c r="C12" s="295">
        <v>0</v>
      </c>
      <c r="D12" s="279"/>
      <c r="E12" s="278">
        <v>0</v>
      </c>
      <c r="F12" s="294"/>
      <c r="G12" s="278">
        <v>0</v>
      </c>
      <c r="H12" s="278">
        <v>0</v>
      </c>
      <c r="I12" s="278">
        <v>0</v>
      </c>
      <c r="J12" s="278">
        <v>0</v>
      </c>
      <c r="K12" s="278">
        <v>0</v>
      </c>
      <c r="L12" s="270"/>
      <c r="M12" s="289"/>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row>
    <row r="13" spans="1:207" x14ac:dyDescent="0.2">
      <c r="A13" s="270"/>
      <c r="B13" s="281" t="s">
        <v>114</v>
      </c>
      <c r="C13" s="296">
        <v>0</v>
      </c>
      <c r="D13" s="283"/>
      <c r="E13" s="282">
        <v>0</v>
      </c>
      <c r="F13" s="282">
        <v>0</v>
      </c>
      <c r="G13" s="282">
        <v>0</v>
      </c>
      <c r="H13" s="282">
        <v>0</v>
      </c>
      <c r="I13" s="282">
        <v>0</v>
      </c>
      <c r="J13" s="282">
        <v>0</v>
      </c>
      <c r="K13" s="282">
        <v>0</v>
      </c>
      <c r="L13" s="270"/>
      <c r="M13" s="289"/>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row>
    <row r="14" spans="1:207" ht="15.75" x14ac:dyDescent="0.25">
      <c r="A14" s="284"/>
      <c r="B14" s="285" t="s">
        <v>101</v>
      </c>
      <c r="C14" s="297">
        <f>SUM(C11:C12)</f>
        <v>0</v>
      </c>
      <c r="D14" s="287" t="e">
        <f>C14/'Project Info'!I26</f>
        <v>#DIV/0!</v>
      </c>
      <c r="E14" s="286">
        <f>SUM(E11:E12)</f>
        <v>0</v>
      </c>
      <c r="F14" s="286">
        <f t="shared" ref="F14:J14" si="1">SUM(F11:F12)</f>
        <v>0</v>
      </c>
      <c r="G14" s="286">
        <f t="shared" si="1"/>
        <v>0</v>
      </c>
      <c r="H14" s="286">
        <f t="shared" si="1"/>
        <v>0</v>
      </c>
      <c r="I14" s="286">
        <f t="shared" si="1"/>
        <v>0</v>
      </c>
      <c r="J14" s="286">
        <f t="shared" si="1"/>
        <v>0</v>
      </c>
      <c r="K14" s="286">
        <f t="shared" ref="K14" si="2">SUM(K11:K12)</f>
        <v>0</v>
      </c>
      <c r="L14" s="298"/>
      <c r="M14" s="289"/>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1"/>
      <c r="CD14" s="291"/>
      <c r="CE14" s="291"/>
      <c r="CF14" s="291"/>
      <c r="CG14" s="291"/>
      <c r="CH14" s="291"/>
      <c r="CI14" s="291"/>
      <c r="CJ14" s="291"/>
      <c r="CK14" s="291"/>
      <c r="CL14" s="291"/>
      <c r="CM14" s="291"/>
      <c r="CN14" s="291"/>
      <c r="CO14" s="291"/>
      <c r="CP14" s="291"/>
      <c r="CQ14" s="291"/>
      <c r="CR14" s="291"/>
      <c r="CS14" s="291"/>
      <c r="CT14" s="291"/>
      <c r="CU14" s="291"/>
      <c r="CV14" s="291"/>
      <c r="CW14" s="291"/>
      <c r="CX14" s="291"/>
      <c r="CY14" s="291"/>
      <c r="CZ14" s="291"/>
      <c r="DA14" s="291"/>
      <c r="DB14" s="291"/>
      <c r="DC14" s="291"/>
      <c r="DD14" s="291"/>
      <c r="DE14" s="291"/>
      <c r="DF14" s="291"/>
      <c r="DG14" s="291"/>
      <c r="DH14" s="291"/>
      <c r="DI14" s="291"/>
      <c r="DJ14" s="291"/>
      <c r="DK14" s="291"/>
      <c r="DL14" s="291"/>
      <c r="DM14" s="291"/>
      <c r="DN14" s="291"/>
      <c r="DO14" s="291"/>
      <c r="DP14" s="291"/>
      <c r="DQ14" s="291"/>
      <c r="DR14" s="291"/>
      <c r="DS14" s="291"/>
      <c r="DT14" s="291"/>
      <c r="DU14" s="291"/>
      <c r="DV14" s="291"/>
      <c r="DW14" s="291"/>
      <c r="DX14" s="291"/>
      <c r="DY14" s="291"/>
      <c r="DZ14" s="291"/>
      <c r="EA14" s="291"/>
      <c r="EB14" s="291"/>
      <c r="EC14" s="291"/>
      <c r="ED14" s="291"/>
      <c r="EE14" s="291"/>
      <c r="EF14" s="291"/>
      <c r="EG14" s="291"/>
      <c r="EH14" s="291"/>
      <c r="EI14" s="291"/>
      <c r="EJ14" s="291"/>
      <c r="EK14" s="291"/>
      <c r="EL14" s="291"/>
      <c r="EM14" s="291"/>
      <c r="EN14" s="291"/>
      <c r="EO14" s="291"/>
      <c r="EP14" s="291"/>
      <c r="EQ14" s="291"/>
      <c r="ER14" s="291"/>
      <c r="ES14" s="291"/>
      <c r="ET14" s="291"/>
      <c r="EU14" s="291"/>
      <c r="EV14" s="291"/>
      <c r="EW14" s="291"/>
      <c r="EX14" s="291"/>
      <c r="EY14" s="291"/>
      <c r="EZ14" s="291"/>
      <c r="FA14" s="291"/>
      <c r="FB14" s="291"/>
      <c r="FC14" s="291"/>
      <c r="FD14" s="291"/>
      <c r="FE14" s="291"/>
      <c r="FF14" s="291"/>
      <c r="FG14" s="291"/>
      <c r="FH14" s="291"/>
      <c r="FI14" s="291"/>
      <c r="FJ14" s="291"/>
      <c r="FK14" s="291"/>
      <c r="FL14" s="291"/>
      <c r="FM14" s="291"/>
      <c r="FN14" s="291"/>
      <c r="FO14" s="291"/>
      <c r="FP14" s="291"/>
      <c r="FQ14" s="291"/>
      <c r="FR14" s="291"/>
      <c r="FS14" s="291"/>
      <c r="FT14" s="291"/>
      <c r="FU14" s="291"/>
      <c r="FV14" s="291"/>
      <c r="FW14" s="291"/>
      <c r="FX14" s="291"/>
      <c r="FY14" s="291"/>
      <c r="FZ14" s="291"/>
      <c r="GA14" s="291"/>
      <c r="GB14" s="291"/>
      <c r="GC14" s="291"/>
      <c r="GD14" s="291"/>
      <c r="GE14" s="291"/>
      <c r="GF14" s="291"/>
      <c r="GG14" s="291"/>
      <c r="GH14" s="291"/>
      <c r="GI14" s="291"/>
      <c r="GJ14" s="291"/>
      <c r="GK14" s="291"/>
      <c r="GL14" s="291"/>
      <c r="GM14" s="291"/>
      <c r="GN14" s="291"/>
      <c r="GO14" s="291"/>
      <c r="GP14" s="291"/>
      <c r="GQ14" s="291"/>
      <c r="GR14" s="291"/>
      <c r="GS14" s="291"/>
      <c r="GT14" s="291"/>
      <c r="GU14" s="291"/>
      <c r="GV14" s="291"/>
      <c r="GW14" s="291"/>
      <c r="GX14" s="291"/>
      <c r="GY14" s="291"/>
    </row>
    <row r="15" spans="1:207" ht="15.75" x14ac:dyDescent="0.25">
      <c r="A15" s="270"/>
      <c r="B15" s="270"/>
      <c r="C15" s="299"/>
      <c r="D15" s="300"/>
      <c r="E15" s="300"/>
      <c r="F15" s="300"/>
      <c r="G15" s="300"/>
      <c r="H15" s="300"/>
      <c r="I15" s="300"/>
      <c r="J15" s="300"/>
      <c r="K15" s="300"/>
      <c r="L15" s="300"/>
      <c r="M15" s="289"/>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c r="FU15" s="276"/>
      <c r="FV15" s="276"/>
      <c r="FW15" s="276"/>
      <c r="FX15" s="276"/>
      <c r="FY15" s="276"/>
      <c r="FZ15" s="276"/>
      <c r="GA15" s="276"/>
      <c r="GB15" s="276"/>
      <c r="GC15" s="276"/>
      <c r="GD15" s="276"/>
      <c r="GE15" s="276"/>
      <c r="GF15" s="276"/>
      <c r="GG15" s="276"/>
      <c r="GH15" s="276"/>
      <c r="GI15" s="276"/>
      <c r="GJ15" s="276"/>
      <c r="GK15" s="276"/>
      <c r="GL15" s="276"/>
      <c r="GM15" s="276"/>
      <c r="GN15" s="276"/>
      <c r="GO15" s="276"/>
      <c r="GP15" s="276"/>
      <c r="GQ15" s="276"/>
      <c r="GR15" s="276"/>
      <c r="GS15" s="276"/>
      <c r="GT15" s="276"/>
      <c r="GU15" s="276"/>
      <c r="GV15" s="276"/>
      <c r="GW15" s="276"/>
      <c r="GX15" s="276"/>
      <c r="GY15" s="276"/>
    </row>
    <row r="16" spans="1:207" s="271" customFormat="1" ht="20.25" customHeight="1" x14ac:dyDescent="0.3">
      <c r="A16" s="322" t="s">
        <v>330</v>
      </c>
      <c r="B16" s="322"/>
      <c r="C16" s="322"/>
      <c r="D16" s="322"/>
      <c r="E16" s="322"/>
      <c r="F16" s="322"/>
      <c r="G16" s="322"/>
      <c r="H16" s="322"/>
      <c r="I16" s="322"/>
      <c r="J16" s="322"/>
      <c r="K16" s="322"/>
      <c r="L16" s="273"/>
      <c r="M16" s="272"/>
      <c r="N16" s="274"/>
      <c r="O16" s="274"/>
      <c r="P16" s="274"/>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row>
    <row r="17" spans="1:207" x14ac:dyDescent="0.2">
      <c r="A17" s="270"/>
      <c r="B17" s="277" t="s">
        <v>104</v>
      </c>
      <c r="C17" s="301">
        <v>0</v>
      </c>
      <c r="D17" s="279"/>
      <c r="E17" s="278">
        <v>0</v>
      </c>
      <c r="F17" s="278">
        <v>0</v>
      </c>
      <c r="G17" s="278">
        <v>0</v>
      </c>
      <c r="H17" s="278">
        <v>0</v>
      </c>
      <c r="I17" s="278">
        <v>0</v>
      </c>
      <c r="J17" s="278">
        <v>0</v>
      </c>
      <c r="K17" s="278">
        <v>0</v>
      </c>
      <c r="L17" s="270"/>
      <c r="M17" s="289"/>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row>
    <row r="18" spans="1:207" x14ac:dyDescent="0.2">
      <c r="A18" s="270"/>
      <c r="B18" s="280" t="s">
        <v>105</v>
      </c>
      <c r="C18" s="301">
        <v>0</v>
      </c>
      <c r="D18" s="279"/>
      <c r="E18" s="294"/>
      <c r="F18" s="294"/>
      <c r="G18" s="278">
        <v>0</v>
      </c>
      <c r="H18" s="278">
        <v>0</v>
      </c>
      <c r="I18" s="278">
        <v>0</v>
      </c>
      <c r="J18" s="278">
        <v>0</v>
      </c>
      <c r="K18" s="278">
        <v>0</v>
      </c>
      <c r="L18" s="270"/>
      <c r="M18" s="289"/>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row>
    <row r="19" spans="1:207" ht="30" x14ac:dyDescent="0.2">
      <c r="A19" s="270"/>
      <c r="B19" s="280" t="s">
        <v>106</v>
      </c>
      <c r="C19" s="301">
        <v>0</v>
      </c>
      <c r="D19" s="279"/>
      <c r="E19" s="278">
        <v>0</v>
      </c>
      <c r="F19" s="278">
        <v>0</v>
      </c>
      <c r="G19" s="278">
        <v>0</v>
      </c>
      <c r="H19" s="278">
        <v>0</v>
      </c>
      <c r="I19" s="278">
        <v>0</v>
      </c>
      <c r="J19" s="278">
        <v>0</v>
      </c>
      <c r="K19" s="278">
        <v>0</v>
      </c>
      <c r="L19" s="270"/>
      <c r="M19" s="289"/>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row>
    <row r="20" spans="1:207" x14ac:dyDescent="0.2">
      <c r="A20" s="270"/>
      <c r="B20" s="280" t="s">
        <v>107</v>
      </c>
      <c r="C20" s="301">
        <v>0</v>
      </c>
      <c r="D20" s="279"/>
      <c r="E20" s="278">
        <v>0</v>
      </c>
      <c r="F20" s="278">
        <v>0</v>
      </c>
      <c r="G20" s="278">
        <v>0</v>
      </c>
      <c r="H20" s="278">
        <v>0</v>
      </c>
      <c r="I20" s="278">
        <v>0</v>
      </c>
      <c r="J20" s="278">
        <v>0</v>
      </c>
      <c r="K20" s="278">
        <v>0</v>
      </c>
      <c r="L20" s="270"/>
      <c r="M20" s="289"/>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row>
    <row r="21" spans="1:207" x14ac:dyDescent="0.2">
      <c r="A21" s="270"/>
      <c r="B21" s="280" t="s">
        <v>108</v>
      </c>
      <c r="C21" s="301">
        <v>0</v>
      </c>
      <c r="D21" s="279"/>
      <c r="E21" s="278">
        <v>0</v>
      </c>
      <c r="F21" s="278">
        <v>0</v>
      </c>
      <c r="G21" s="278">
        <v>0</v>
      </c>
      <c r="H21" s="278">
        <v>0</v>
      </c>
      <c r="I21" s="278">
        <v>0</v>
      </c>
      <c r="J21" s="278">
        <v>0</v>
      </c>
      <c r="K21" s="278">
        <v>0</v>
      </c>
      <c r="L21" s="270"/>
      <c r="M21" s="289"/>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row>
    <row r="22" spans="1:207" x14ac:dyDescent="0.2">
      <c r="A22" s="270"/>
      <c r="B22" s="280" t="s">
        <v>109</v>
      </c>
      <c r="C22" s="301">
        <v>0</v>
      </c>
      <c r="D22" s="279"/>
      <c r="E22" s="278">
        <v>0</v>
      </c>
      <c r="F22" s="278">
        <v>0</v>
      </c>
      <c r="G22" s="278">
        <v>0</v>
      </c>
      <c r="H22" s="278">
        <v>0</v>
      </c>
      <c r="I22" s="278">
        <v>0</v>
      </c>
      <c r="J22" s="278">
        <v>0</v>
      </c>
      <c r="K22" s="278">
        <v>0</v>
      </c>
      <c r="L22" s="270"/>
      <c r="M22" s="289"/>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row>
    <row r="23" spans="1:207" ht="30" x14ac:dyDescent="0.2">
      <c r="A23" s="270"/>
      <c r="B23" s="280" t="s">
        <v>110</v>
      </c>
      <c r="C23" s="301">
        <v>0</v>
      </c>
      <c r="D23" s="279"/>
      <c r="E23" s="278">
        <v>0</v>
      </c>
      <c r="F23" s="278">
        <v>0</v>
      </c>
      <c r="G23" s="278">
        <v>0</v>
      </c>
      <c r="H23" s="278">
        <v>0</v>
      </c>
      <c r="I23" s="278">
        <v>0</v>
      </c>
      <c r="J23" s="278">
        <v>0</v>
      </c>
      <c r="K23" s="278">
        <v>0</v>
      </c>
      <c r="L23" s="270"/>
      <c r="M23" s="289"/>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row>
    <row r="24" spans="1:207" ht="30" x14ac:dyDescent="0.2">
      <c r="A24" s="270"/>
      <c r="B24" s="280" t="s">
        <v>111</v>
      </c>
      <c r="C24" s="301">
        <v>0</v>
      </c>
      <c r="D24" s="279"/>
      <c r="E24" s="278">
        <v>0</v>
      </c>
      <c r="F24" s="278">
        <v>0</v>
      </c>
      <c r="G24" s="278">
        <v>0</v>
      </c>
      <c r="H24" s="278">
        <v>0</v>
      </c>
      <c r="I24" s="278">
        <v>0</v>
      </c>
      <c r="J24" s="278">
        <v>0</v>
      </c>
      <c r="K24" s="278">
        <v>0</v>
      </c>
      <c r="L24" s="270"/>
      <c r="M24" s="302"/>
      <c r="N24" s="302"/>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row>
    <row r="25" spans="1:207" ht="30" x14ac:dyDescent="0.2">
      <c r="A25" s="270"/>
      <c r="B25" s="280" t="s">
        <v>112</v>
      </c>
      <c r="C25" s="301">
        <v>0</v>
      </c>
      <c r="D25" s="279"/>
      <c r="E25" s="278">
        <v>0</v>
      </c>
      <c r="F25" s="278">
        <v>0</v>
      </c>
      <c r="G25" s="278">
        <v>0</v>
      </c>
      <c r="H25" s="278">
        <v>0</v>
      </c>
      <c r="I25" s="278">
        <v>0</v>
      </c>
      <c r="J25" s="278">
        <v>0</v>
      </c>
      <c r="K25" s="278">
        <v>0</v>
      </c>
      <c r="L25" s="270"/>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row>
    <row r="26" spans="1:207" x14ac:dyDescent="0.2">
      <c r="A26" s="270"/>
      <c r="B26" s="280" t="s">
        <v>113</v>
      </c>
      <c r="C26" s="301">
        <v>0</v>
      </c>
      <c r="D26" s="279"/>
      <c r="E26" s="278">
        <v>0</v>
      </c>
      <c r="F26" s="278">
        <v>0</v>
      </c>
      <c r="G26" s="278">
        <v>0</v>
      </c>
      <c r="H26" s="278">
        <v>0</v>
      </c>
      <c r="I26" s="278">
        <v>0</v>
      </c>
      <c r="J26" s="278">
        <v>0</v>
      </c>
      <c r="K26" s="278">
        <v>0</v>
      </c>
      <c r="L26" s="270"/>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row>
    <row r="27" spans="1:207" x14ac:dyDescent="0.2">
      <c r="A27" s="303"/>
      <c r="B27" s="281" t="s">
        <v>114</v>
      </c>
      <c r="C27" s="301">
        <v>0</v>
      </c>
      <c r="D27" s="279"/>
      <c r="E27" s="278">
        <v>0</v>
      </c>
      <c r="F27" s="278">
        <v>0</v>
      </c>
      <c r="G27" s="278">
        <v>0</v>
      </c>
      <c r="H27" s="278">
        <v>0</v>
      </c>
      <c r="I27" s="278">
        <v>0</v>
      </c>
      <c r="J27" s="278">
        <v>0</v>
      </c>
      <c r="K27" s="278">
        <v>0</v>
      </c>
      <c r="L27" s="270"/>
      <c r="M27" s="302"/>
      <c r="N27" s="302"/>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row>
    <row r="28" spans="1:207" x14ac:dyDescent="0.2">
      <c r="A28" s="270"/>
      <c r="B28" s="281" t="s">
        <v>114</v>
      </c>
      <c r="C28" s="301">
        <v>0</v>
      </c>
      <c r="D28" s="279"/>
      <c r="E28" s="278">
        <v>0</v>
      </c>
      <c r="F28" s="278">
        <v>0</v>
      </c>
      <c r="G28" s="278">
        <v>0</v>
      </c>
      <c r="H28" s="278">
        <v>0</v>
      </c>
      <c r="I28" s="278">
        <v>0</v>
      </c>
      <c r="J28" s="278">
        <v>0</v>
      </c>
      <c r="K28" s="278">
        <v>0</v>
      </c>
      <c r="L28" s="270"/>
      <c r="M28" s="302"/>
      <c r="N28" s="302"/>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row>
    <row r="29" spans="1:207" x14ac:dyDescent="0.2">
      <c r="A29" s="270"/>
      <c r="B29" s="281" t="s">
        <v>114</v>
      </c>
      <c r="C29" s="301">
        <v>0</v>
      </c>
      <c r="D29" s="279"/>
      <c r="E29" s="278">
        <v>0</v>
      </c>
      <c r="F29" s="278">
        <v>0</v>
      </c>
      <c r="G29" s="278">
        <v>0</v>
      </c>
      <c r="H29" s="278">
        <v>0</v>
      </c>
      <c r="I29" s="278">
        <v>0</v>
      </c>
      <c r="J29" s="278">
        <v>0</v>
      </c>
      <c r="K29" s="278">
        <v>0</v>
      </c>
      <c r="L29" s="270"/>
      <c r="M29" s="302"/>
      <c r="N29" s="302"/>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row>
    <row r="30" spans="1:207" ht="15.75" x14ac:dyDescent="0.25">
      <c r="A30" s="284"/>
      <c r="B30" s="285" t="s">
        <v>101</v>
      </c>
      <c r="C30" s="304">
        <f>SUM(C17:C29)</f>
        <v>0</v>
      </c>
      <c r="D30" s="305" t="e">
        <f>C30/'Project Info'!I26</f>
        <v>#DIV/0!</v>
      </c>
      <c r="E30" s="306">
        <f t="shared" ref="E30:K30" si="3">SUM(E17:E29)</f>
        <v>0</v>
      </c>
      <c r="F30" s="306">
        <f t="shared" si="3"/>
        <v>0</v>
      </c>
      <c r="G30" s="306">
        <f t="shared" si="3"/>
        <v>0</v>
      </c>
      <c r="H30" s="306">
        <f t="shared" si="3"/>
        <v>0</v>
      </c>
      <c r="I30" s="306">
        <f t="shared" si="3"/>
        <v>0</v>
      </c>
      <c r="J30" s="306">
        <f t="shared" si="3"/>
        <v>0</v>
      </c>
      <c r="K30" s="306">
        <f t="shared" si="3"/>
        <v>0</v>
      </c>
      <c r="L30" s="298"/>
      <c r="M30" s="276"/>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row>
    <row r="31" spans="1:207" ht="15.75" x14ac:dyDescent="0.25">
      <c r="A31" s="270"/>
      <c r="B31" s="270"/>
      <c r="C31" s="299"/>
      <c r="D31" s="300"/>
      <c r="E31" s="300"/>
      <c r="F31" s="300"/>
      <c r="G31" s="300"/>
      <c r="H31" s="300"/>
      <c r="I31" s="300"/>
      <c r="J31" s="300"/>
      <c r="K31" s="300"/>
      <c r="L31" s="300"/>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c r="GY31" s="276"/>
    </row>
    <row r="32" spans="1:207" ht="20.25" x14ac:dyDescent="0.2">
      <c r="A32" s="322" t="s">
        <v>331</v>
      </c>
      <c r="B32" s="322"/>
      <c r="C32" s="322"/>
      <c r="D32" s="322"/>
      <c r="E32" s="322"/>
      <c r="F32" s="322"/>
      <c r="G32" s="322"/>
      <c r="H32" s="322"/>
      <c r="I32" s="322"/>
      <c r="J32" s="322"/>
      <c r="K32" s="322"/>
      <c r="L32" s="267"/>
      <c r="M32" s="276"/>
      <c r="N32" s="268"/>
      <c r="O32" s="268"/>
      <c r="P32" s="268"/>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69"/>
      <c r="EY32" s="269"/>
      <c r="EZ32" s="269"/>
      <c r="FA32" s="269"/>
      <c r="FB32" s="269"/>
      <c r="FC32" s="269"/>
      <c r="FD32" s="269"/>
      <c r="FE32" s="269"/>
      <c r="FF32" s="269"/>
      <c r="FG32" s="269"/>
      <c r="FH32" s="269"/>
      <c r="FI32" s="269"/>
      <c r="FJ32" s="269"/>
      <c r="FK32" s="269"/>
      <c r="FL32" s="269"/>
      <c r="FM32" s="269"/>
      <c r="FN32" s="269"/>
      <c r="FO32" s="269"/>
      <c r="FP32" s="269"/>
      <c r="FQ32" s="269"/>
      <c r="FR32" s="269"/>
      <c r="FS32" s="269"/>
      <c r="FT32" s="269"/>
      <c r="FU32" s="269"/>
      <c r="FV32" s="269"/>
      <c r="FW32" s="269"/>
      <c r="FX32" s="269"/>
      <c r="FY32" s="269"/>
      <c r="FZ32" s="269"/>
      <c r="GA32" s="269"/>
      <c r="GB32" s="269"/>
      <c r="GC32" s="269"/>
      <c r="GD32" s="269"/>
      <c r="GE32" s="269"/>
      <c r="GF32" s="269"/>
      <c r="GG32" s="269"/>
      <c r="GH32" s="269"/>
      <c r="GI32" s="269"/>
      <c r="GJ32" s="269"/>
      <c r="GK32" s="269"/>
      <c r="GL32" s="269"/>
      <c r="GM32" s="269"/>
      <c r="GN32" s="269"/>
      <c r="GO32" s="269"/>
      <c r="GP32" s="269"/>
      <c r="GQ32" s="269"/>
      <c r="GR32" s="269"/>
      <c r="GS32" s="269"/>
      <c r="GT32" s="269"/>
      <c r="GU32" s="269"/>
      <c r="GV32" s="269"/>
      <c r="GW32" s="269"/>
      <c r="GX32" s="269"/>
      <c r="GY32" s="269"/>
    </row>
    <row r="33" spans="1:207" x14ac:dyDescent="0.2">
      <c r="A33" s="270"/>
      <c r="B33" s="277" t="s">
        <v>115</v>
      </c>
      <c r="C33" s="301">
        <v>0</v>
      </c>
      <c r="D33" s="279"/>
      <c r="E33" s="278">
        <v>0</v>
      </c>
      <c r="F33" s="278">
        <v>0</v>
      </c>
      <c r="G33" s="278">
        <v>0</v>
      </c>
      <c r="H33" s="278">
        <v>0</v>
      </c>
      <c r="I33" s="278">
        <v>0</v>
      </c>
      <c r="J33" s="278">
        <v>0</v>
      </c>
      <c r="K33" s="278">
        <v>0</v>
      </c>
      <c r="L33" s="270"/>
      <c r="M33" s="276"/>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0"/>
      <c r="DE33" s="270"/>
      <c r="DF33" s="270"/>
      <c r="DG33" s="270"/>
      <c r="DH33" s="270"/>
      <c r="DI33" s="270"/>
      <c r="DJ33" s="270"/>
      <c r="DK33" s="270"/>
      <c r="DL33" s="270"/>
      <c r="DM33" s="270"/>
      <c r="DN33" s="270"/>
      <c r="DO33" s="270"/>
      <c r="DP33" s="270"/>
      <c r="DQ33" s="270"/>
      <c r="DR33" s="270"/>
      <c r="DS33" s="270"/>
      <c r="DT33" s="270"/>
      <c r="DU33" s="270"/>
      <c r="DV33" s="270"/>
      <c r="DW33" s="270"/>
      <c r="DX33" s="270"/>
      <c r="DY33" s="270"/>
      <c r="DZ33" s="270"/>
      <c r="EA33" s="270"/>
      <c r="EB33" s="270"/>
      <c r="EC33" s="270"/>
      <c r="ED33" s="270"/>
      <c r="EE33" s="270"/>
      <c r="EF33" s="270"/>
      <c r="EG33" s="270"/>
      <c r="EH33" s="270"/>
      <c r="EI33" s="270"/>
      <c r="EJ33" s="270"/>
      <c r="EK33" s="270"/>
      <c r="EL33" s="270"/>
      <c r="EM33" s="270"/>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row>
    <row r="34" spans="1:207" ht="30" x14ac:dyDescent="0.2">
      <c r="A34" s="270"/>
      <c r="B34" s="280" t="s">
        <v>197</v>
      </c>
      <c r="C34" s="301">
        <v>0</v>
      </c>
      <c r="D34" s="279"/>
      <c r="E34" s="278">
        <v>0</v>
      </c>
      <c r="F34" s="278">
        <v>0</v>
      </c>
      <c r="G34" s="278">
        <v>0</v>
      </c>
      <c r="H34" s="278">
        <v>0</v>
      </c>
      <c r="I34" s="278">
        <v>0</v>
      </c>
      <c r="J34" s="278">
        <v>0</v>
      </c>
      <c r="K34" s="278">
        <v>0</v>
      </c>
      <c r="L34" s="270"/>
      <c r="M34" s="276"/>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0"/>
      <c r="EQ34" s="270"/>
      <c r="ER34" s="270"/>
      <c r="ES34" s="270"/>
      <c r="ET34" s="270"/>
      <c r="EU34" s="270"/>
      <c r="EV34" s="270"/>
      <c r="EW34" s="270"/>
      <c r="EX34" s="270"/>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70"/>
      <c r="GN34" s="270"/>
      <c r="GO34" s="270"/>
      <c r="GP34" s="270"/>
      <c r="GQ34" s="270"/>
      <c r="GR34" s="270"/>
      <c r="GS34" s="270"/>
      <c r="GT34" s="270"/>
      <c r="GU34" s="270"/>
      <c r="GV34" s="270"/>
      <c r="GW34" s="270"/>
      <c r="GX34" s="270"/>
      <c r="GY34" s="270"/>
    </row>
    <row r="35" spans="1:207" x14ac:dyDescent="0.2">
      <c r="A35" s="270"/>
      <c r="B35" s="280" t="s">
        <v>116</v>
      </c>
      <c r="C35" s="301">
        <v>0</v>
      </c>
      <c r="D35" s="279"/>
      <c r="E35" s="278">
        <v>0</v>
      </c>
      <c r="F35" s="278">
        <v>0</v>
      </c>
      <c r="G35" s="278">
        <v>0</v>
      </c>
      <c r="H35" s="278">
        <v>0</v>
      </c>
      <c r="I35" s="278">
        <v>0</v>
      </c>
      <c r="J35" s="278">
        <v>0</v>
      </c>
      <c r="K35" s="278">
        <v>0</v>
      </c>
      <c r="L35" s="270"/>
      <c r="M35" s="276"/>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row>
    <row r="36" spans="1:207" x14ac:dyDescent="0.2">
      <c r="A36" s="270"/>
      <c r="B36" s="280" t="s">
        <v>117</v>
      </c>
      <c r="C36" s="301">
        <v>0</v>
      </c>
      <c r="D36" s="279"/>
      <c r="E36" s="278">
        <v>0</v>
      </c>
      <c r="F36" s="278">
        <v>0</v>
      </c>
      <c r="G36" s="278">
        <v>0</v>
      </c>
      <c r="H36" s="278">
        <v>0</v>
      </c>
      <c r="I36" s="278">
        <v>0</v>
      </c>
      <c r="J36" s="278">
        <v>0</v>
      </c>
      <c r="K36" s="278">
        <v>0</v>
      </c>
      <c r="L36" s="270"/>
      <c r="M36" s="276"/>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row>
    <row r="37" spans="1:207" x14ac:dyDescent="0.2">
      <c r="A37" s="270"/>
      <c r="B37" s="277" t="s">
        <v>118</v>
      </c>
      <c r="C37" s="301">
        <v>0</v>
      </c>
      <c r="D37" s="279"/>
      <c r="E37" s="278">
        <v>0</v>
      </c>
      <c r="F37" s="278">
        <v>0</v>
      </c>
      <c r="G37" s="278">
        <v>0</v>
      </c>
      <c r="H37" s="278">
        <v>0</v>
      </c>
      <c r="I37" s="278">
        <v>0</v>
      </c>
      <c r="J37" s="278">
        <v>0</v>
      </c>
      <c r="K37" s="278">
        <v>0</v>
      </c>
      <c r="L37" s="270"/>
      <c r="M37" s="276"/>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c r="BV37" s="270"/>
      <c r="BW37" s="270"/>
      <c r="BX37" s="270"/>
      <c r="BY37" s="270"/>
      <c r="BZ37" s="270"/>
      <c r="CA37" s="270"/>
      <c r="CB37" s="270"/>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row>
    <row r="38" spans="1:207" x14ac:dyDescent="0.2">
      <c r="A38" s="270"/>
      <c r="B38" s="280" t="s">
        <v>119</v>
      </c>
      <c r="C38" s="301">
        <v>0</v>
      </c>
      <c r="D38" s="279"/>
      <c r="E38" s="278">
        <v>0</v>
      </c>
      <c r="F38" s="278">
        <v>0</v>
      </c>
      <c r="G38" s="278">
        <v>0</v>
      </c>
      <c r="H38" s="278">
        <v>0</v>
      </c>
      <c r="I38" s="278">
        <v>0</v>
      </c>
      <c r="J38" s="278">
        <v>0</v>
      </c>
      <c r="K38" s="278">
        <v>0</v>
      </c>
      <c r="L38" s="270"/>
      <c r="M38" s="302"/>
      <c r="N38" s="302"/>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c r="BS38" s="270"/>
      <c r="BT38" s="270"/>
      <c r="BU38" s="270"/>
      <c r="BV38" s="270"/>
      <c r="BW38" s="270"/>
      <c r="BX38" s="270"/>
      <c r="BY38" s="270"/>
      <c r="BZ38" s="270"/>
      <c r="CA38" s="270"/>
      <c r="CB38" s="270"/>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row>
    <row r="39" spans="1:207" x14ac:dyDescent="0.2">
      <c r="A39" s="270"/>
      <c r="B39" s="280" t="s">
        <v>120</v>
      </c>
      <c r="C39" s="301">
        <v>0</v>
      </c>
      <c r="D39" s="279"/>
      <c r="E39" s="278">
        <v>0</v>
      </c>
      <c r="F39" s="278">
        <v>0</v>
      </c>
      <c r="G39" s="278">
        <v>0</v>
      </c>
      <c r="H39" s="278">
        <v>0</v>
      </c>
      <c r="I39" s="278">
        <v>0</v>
      </c>
      <c r="J39" s="278">
        <v>0</v>
      </c>
      <c r="K39" s="278">
        <v>0</v>
      </c>
      <c r="L39" s="270"/>
      <c r="M39" s="302"/>
      <c r="N39" s="302"/>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row>
    <row r="40" spans="1:207" x14ac:dyDescent="0.2">
      <c r="A40" s="270"/>
      <c r="B40" s="280" t="s">
        <v>121</v>
      </c>
      <c r="C40" s="301">
        <v>0</v>
      </c>
      <c r="D40" s="279"/>
      <c r="E40" s="278">
        <v>0</v>
      </c>
      <c r="F40" s="278">
        <v>0</v>
      </c>
      <c r="G40" s="278">
        <v>0</v>
      </c>
      <c r="H40" s="278">
        <v>0</v>
      </c>
      <c r="I40" s="278">
        <v>0</v>
      </c>
      <c r="J40" s="278">
        <v>0</v>
      </c>
      <c r="K40" s="278">
        <v>0</v>
      </c>
      <c r="L40" s="270"/>
      <c r="M40" s="276"/>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row>
    <row r="41" spans="1:207" x14ac:dyDescent="0.2">
      <c r="A41" s="270"/>
      <c r="B41" s="280" t="s">
        <v>196</v>
      </c>
      <c r="C41" s="301">
        <v>0</v>
      </c>
      <c r="D41" s="279"/>
      <c r="E41" s="278">
        <v>0</v>
      </c>
      <c r="F41" s="278">
        <v>0</v>
      </c>
      <c r="G41" s="278">
        <v>0</v>
      </c>
      <c r="H41" s="278">
        <v>0</v>
      </c>
      <c r="I41" s="278">
        <v>0</v>
      </c>
      <c r="J41" s="278">
        <v>0</v>
      </c>
      <c r="K41" s="278">
        <v>0</v>
      </c>
      <c r="L41" s="270"/>
      <c r="M41" s="302"/>
      <c r="N41" s="302"/>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c r="BS41" s="270"/>
      <c r="BT41" s="270"/>
      <c r="BU41" s="270"/>
      <c r="BV41" s="270"/>
      <c r="BW41" s="270"/>
      <c r="BX41" s="270"/>
      <c r="BY41" s="270"/>
      <c r="BZ41" s="270"/>
      <c r="CA41" s="270"/>
      <c r="CB41" s="270"/>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row>
    <row r="42" spans="1:207" ht="30" x14ac:dyDescent="0.2">
      <c r="A42" s="270"/>
      <c r="B42" s="280" t="s">
        <v>195</v>
      </c>
      <c r="C42" s="301">
        <v>0</v>
      </c>
      <c r="D42" s="279"/>
      <c r="E42" s="278">
        <v>0</v>
      </c>
      <c r="F42" s="278">
        <v>0</v>
      </c>
      <c r="G42" s="278">
        <v>0</v>
      </c>
      <c r="H42" s="278">
        <v>0</v>
      </c>
      <c r="I42" s="278">
        <v>0</v>
      </c>
      <c r="J42" s="278">
        <v>0</v>
      </c>
      <c r="K42" s="278">
        <v>0</v>
      </c>
      <c r="L42" s="270"/>
      <c r="M42" s="302"/>
      <c r="N42" s="302"/>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row>
    <row r="43" spans="1:207" x14ac:dyDescent="0.2">
      <c r="A43" s="270"/>
      <c r="B43" s="281" t="s">
        <v>114</v>
      </c>
      <c r="C43" s="301">
        <v>0</v>
      </c>
      <c r="D43" s="279"/>
      <c r="E43" s="278">
        <v>0</v>
      </c>
      <c r="F43" s="278">
        <v>0</v>
      </c>
      <c r="G43" s="278">
        <v>0</v>
      </c>
      <c r="H43" s="278">
        <v>0</v>
      </c>
      <c r="I43" s="278">
        <v>0</v>
      </c>
      <c r="J43" s="278">
        <v>0</v>
      </c>
      <c r="K43" s="278">
        <v>0</v>
      </c>
      <c r="L43" s="270"/>
      <c r="M43" s="302"/>
      <c r="N43" s="3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c r="GP43" s="76"/>
      <c r="GQ43" s="76"/>
      <c r="GR43" s="76"/>
      <c r="GS43" s="76"/>
      <c r="GT43" s="76"/>
      <c r="GU43" s="76"/>
      <c r="GV43" s="76"/>
      <c r="GW43" s="76"/>
      <c r="GX43" s="76"/>
      <c r="GY43" s="76"/>
    </row>
    <row r="44" spans="1:207" x14ac:dyDescent="0.2">
      <c r="A44" s="270"/>
      <c r="B44" s="281" t="s">
        <v>114</v>
      </c>
      <c r="C44" s="301">
        <v>0</v>
      </c>
      <c r="D44" s="279"/>
      <c r="E44" s="278">
        <v>0</v>
      </c>
      <c r="F44" s="278">
        <v>0</v>
      </c>
      <c r="G44" s="278">
        <v>0</v>
      </c>
      <c r="H44" s="278">
        <v>0</v>
      </c>
      <c r="I44" s="278">
        <v>0</v>
      </c>
      <c r="J44" s="278">
        <v>0</v>
      </c>
      <c r="K44" s="278">
        <v>0</v>
      </c>
      <c r="L44" s="270"/>
      <c r="M44" s="302"/>
      <c r="N44" s="302"/>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c r="BV44" s="270"/>
      <c r="BW44" s="270"/>
      <c r="BX44" s="270"/>
      <c r="BY44" s="270"/>
      <c r="BZ44" s="270"/>
      <c r="CA44" s="270"/>
      <c r="CB44" s="270"/>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c r="GP44" s="76"/>
      <c r="GQ44" s="76"/>
      <c r="GR44" s="76"/>
      <c r="GS44" s="76"/>
      <c r="GT44" s="76"/>
      <c r="GU44" s="76"/>
      <c r="GV44" s="76"/>
      <c r="GW44" s="76"/>
      <c r="GX44" s="76"/>
      <c r="GY44" s="76"/>
    </row>
    <row r="45" spans="1:207" x14ac:dyDescent="0.2">
      <c r="A45" s="270"/>
      <c r="B45" s="281" t="s">
        <v>114</v>
      </c>
      <c r="C45" s="301">
        <v>0</v>
      </c>
      <c r="D45" s="279"/>
      <c r="E45" s="278">
        <v>0</v>
      </c>
      <c r="F45" s="278">
        <v>0</v>
      </c>
      <c r="G45" s="278">
        <v>0</v>
      </c>
      <c r="H45" s="278">
        <v>0</v>
      </c>
      <c r="I45" s="278">
        <v>0</v>
      </c>
      <c r="J45" s="278">
        <v>0</v>
      </c>
      <c r="K45" s="278">
        <v>0</v>
      </c>
      <c r="L45" s="270"/>
      <c r="M45" s="302"/>
      <c r="N45" s="302"/>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c r="BS45" s="270"/>
      <c r="BT45" s="270"/>
      <c r="BU45" s="270"/>
      <c r="BV45" s="270"/>
      <c r="BW45" s="270"/>
      <c r="BX45" s="270"/>
      <c r="BY45" s="270"/>
      <c r="BZ45" s="270"/>
      <c r="CA45" s="270"/>
      <c r="CB45" s="270"/>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76"/>
      <c r="GC45" s="76"/>
      <c r="GD45" s="76"/>
      <c r="GE45" s="76"/>
      <c r="GF45" s="76"/>
      <c r="GG45" s="76"/>
      <c r="GH45" s="76"/>
      <c r="GI45" s="76"/>
      <c r="GJ45" s="76"/>
      <c r="GK45" s="76"/>
      <c r="GL45" s="76"/>
      <c r="GM45" s="76"/>
      <c r="GN45" s="76"/>
      <c r="GO45" s="76"/>
      <c r="GP45" s="76"/>
      <c r="GQ45" s="76"/>
      <c r="GR45" s="76"/>
      <c r="GS45" s="76"/>
      <c r="GT45" s="76"/>
      <c r="GU45" s="76"/>
      <c r="GV45" s="76"/>
      <c r="GW45" s="76"/>
      <c r="GX45" s="76"/>
      <c r="GY45" s="76"/>
    </row>
    <row r="46" spans="1:207" ht="15.75" x14ac:dyDescent="0.25">
      <c r="A46" s="284"/>
      <c r="B46" s="285" t="s">
        <v>101</v>
      </c>
      <c r="C46" s="304">
        <f>SUM(C33:C45)</f>
        <v>0</v>
      </c>
      <c r="D46" s="305" t="e">
        <f>C46/'Project Info'!I26</f>
        <v>#DIV/0!</v>
      </c>
      <c r="E46" s="306">
        <f t="shared" ref="E46:K46" si="4">SUM(E33:E45)</f>
        <v>0</v>
      </c>
      <c r="F46" s="306">
        <f t="shared" si="4"/>
        <v>0</v>
      </c>
      <c r="G46" s="306">
        <f t="shared" si="4"/>
        <v>0</v>
      </c>
      <c r="H46" s="306">
        <f t="shared" si="4"/>
        <v>0</v>
      </c>
      <c r="I46" s="306">
        <f t="shared" si="4"/>
        <v>0</v>
      </c>
      <c r="J46" s="306">
        <f t="shared" si="4"/>
        <v>0</v>
      </c>
      <c r="K46" s="306">
        <f t="shared" si="4"/>
        <v>0</v>
      </c>
      <c r="L46" s="298"/>
      <c r="M46" s="276"/>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07"/>
      <c r="DI46" s="307"/>
      <c r="DJ46" s="307"/>
      <c r="DK46" s="307"/>
      <c r="DL46" s="307"/>
      <c r="DM46" s="307"/>
      <c r="DN46" s="307"/>
      <c r="DO46" s="307"/>
      <c r="DP46" s="307"/>
      <c r="DQ46" s="307"/>
      <c r="DR46" s="307"/>
      <c r="DS46" s="307"/>
      <c r="DT46" s="307"/>
      <c r="DU46" s="307"/>
      <c r="DV46" s="307"/>
      <c r="DW46" s="307"/>
      <c r="DX46" s="307"/>
      <c r="DY46" s="307"/>
      <c r="DZ46" s="307"/>
      <c r="EA46" s="307"/>
      <c r="EB46" s="307"/>
      <c r="EC46" s="307"/>
      <c r="ED46" s="307"/>
      <c r="EE46" s="307"/>
      <c r="EF46" s="307"/>
      <c r="EG46" s="307"/>
      <c r="EH46" s="307"/>
      <c r="EI46" s="307"/>
      <c r="EJ46" s="307"/>
      <c r="EK46" s="307"/>
      <c r="EL46" s="307"/>
      <c r="EM46" s="307"/>
      <c r="EN46" s="307"/>
      <c r="EO46" s="307"/>
      <c r="EP46" s="307"/>
      <c r="EQ46" s="307"/>
      <c r="ER46" s="307"/>
      <c r="ES46" s="307"/>
      <c r="ET46" s="307"/>
      <c r="EU46" s="307"/>
      <c r="EV46" s="307"/>
      <c r="EW46" s="307"/>
      <c r="EX46" s="307"/>
      <c r="EY46" s="307"/>
      <c r="EZ46" s="307"/>
      <c r="FA46" s="307"/>
      <c r="FB46" s="307"/>
      <c r="FC46" s="307"/>
      <c r="FD46" s="307"/>
      <c r="FE46" s="307"/>
      <c r="FF46" s="307"/>
      <c r="FG46" s="307"/>
      <c r="FH46" s="307"/>
      <c r="FI46" s="307"/>
      <c r="FJ46" s="307"/>
      <c r="FK46" s="307"/>
      <c r="FL46" s="307"/>
      <c r="FM46" s="307"/>
      <c r="FN46" s="307"/>
      <c r="FO46" s="307"/>
      <c r="FP46" s="307"/>
      <c r="FQ46" s="307"/>
      <c r="FR46" s="307"/>
      <c r="FS46" s="307"/>
      <c r="FT46" s="307"/>
      <c r="FU46" s="307"/>
      <c r="FV46" s="307"/>
      <c r="FW46" s="307"/>
      <c r="FX46" s="307"/>
      <c r="FY46" s="307"/>
      <c r="FZ46" s="307"/>
      <c r="GA46" s="307"/>
      <c r="GB46" s="307"/>
      <c r="GC46" s="307"/>
      <c r="GD46" s="307"/>
      <c r="GE46" s="307"/>
      <c r="GF46" s="307"/>
      <c r="GG46" s="307"/>
      <c r="GH46" s="307"/>
      <c r="GI46" s="307"/>
      <c r="GJ46" s="307"/>
      <c r="GK46" s="307"/>
      <c r="GL46" s="307"/>
      <c r="GM46" s="307"/>
      <c r="GN46" s="307"/>
      <c r="GO46" s="307"/>
      <c r="GP46" s="307"/>
      <c r="GQ46" s="307"/>
      <c r="GR46" s="307"/>
      <c r="GS46" s="307"/>
      <c r="GT46" s="307"/>
      <c r="GU46" s="307"/>
      <c r="GV46" s="307"/>
      <c r="GW46" s="307"/>
      <c r="GX46" s="307"/>
      <c r="GY46" s="307"/>
    </row>
    <row r="47" spans="1:207" ht="15.75" x14ac:dyDescent="0.25">
      <c r="A47" s="270"/>
      <c r="B47" s="270"/>
      <c r="C47" s="299"/>
      <c r="D47" s="300"/>
      <c r="E47" s="300"/>
      <c r="F47" s="300"/>
      <c r="G47" s="300"/>
      <c r="H47" s="300"/>
      <c r="I47" s="300"/>
      <c r="J47" s="300"/>
      <c r="K47" s="300"/>
      <c r="L47" s="300"/>
      <c r="M47" s="276"/>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c r="BV47" s="270"/>
      <c r="BW47" s="270"/>
      <c r="BX47" s="270"/>
      <c r="BY47" s="270"/>
      <c r="BZ47" s="270"/>
      <c r="CA47" s="270"/>
      <c r="CB47" s="270"/>
      <c r="CC47" s="270"/>
      <c r="CD47" s="270"/>
      <c r="CE47" s="270"/>
      <c r="CF47" s="270"/>
      <c r="CG47" s="270"/>
      <c r="CH47" s="270"/>
      <c r="CI47" s="270"/>
      <c r="CJ47" s="270"/>
      <c r="CK47" s="270"/>
      <c r="CL47" s="270"/>
      <c r="CM47" s="270"/>
      <c r="CN47" s="270"/>
      <c r="CO47" s="270"/>
      <c r="CP47" s="270"/>
      <c r="CQ47" s="270"/>
      <c r="CR47" s="270"/>
      <c r="CS47" s="270"/>
      <c r="CT47" s="270"/>
      <c r="CU47" s="270"/>
      <c r="CV47" s="270"/>
      <c r="CW47" s="270"/>
      <c r="CX47" s="270"/>
      <c r="CY47" s="270"/>
      <c r="CZ47" s="270"/>
      <c r="DA47" s="270"/>
      <c r="DB47" s="270"/>
      <c r="DC47" s="270"/>
      <c r="DD47" s="270"/>
      <c r="DE47" s="270"/>
      <c r="DF47" s="270"/>
      <c r="DG47" s="270"/>
      <c r="DH47" s="270"/>
      <c r="DI47" s="270"/>
      <c r="DJ47" s="270"/>
      <c r="DK47" s="270"/>
      <c r="DL47" s="270"/>
      <c r="DM47" s="270"/>
      <c r="DN47" s="270"/>
      <c r="DO47" s="270"/>
      <c r="DP47" s="270"/>
      <c r="DQ47" s="270"/>
      <c r="DR47" s="270"/>
      <c r="DS47" s="270"/>
      <c r="DT47" s="270"/>
      <c r="DU47" s="270"/>
      <c r="DV47" s="270"/>
      <c r="DW47" s="270"/>
      <c r="DX47" s="270"/>
      <c r="DY47" s="270"/>
      <c r="DZ47" s="270"/>
      <c r="EA47" s="270"/>
      <c r="EB47" s="270"/>
      <c r="EC47" s="270"/>
      <c r="ED47" s="270"/>
      <c r="EE47" s="270"/>
      <c r="EF47" s="270"/>
      <c r="EG47" s="270"/>
      <c r="EH47" s="270"/>
      <c r="EI47" s="270"/>
      <c r="EJ47" s="270"/>
      <c r="EK47" s="270"/>
      <c r="EL47" s="270"/>
      <c r="EM47" s="270"/>
      <c r="EN47" s="270"/>
      <c r="EO47" s="270"/>
      <c r="EP47" s="270"/>
      <c r="EQ47" s="270"/>
      <c r="ER47" s="270"/>
      <c r="ES47" s="270"/>
      <c r="ET47" s="270"/>
      <c r="EU47" s="270"/>
      <c r="EV47" s="270"/>
      <c r="EW47" s="270"/>
      <c r="EX47" s="270"/>
      <c r="EY47" s="270"/>
      <c r="EZ47" s="270"/>
      <c r="FA47" s="270"/>
      <c r="FB47" s="270"/>
      <c r="FC47" s="270"/>
      <c r="FD47" s="270"/>
      <c r="FE47" s="270"/>
      <c r="FF47" s="270"/>
      <c r="FG47" s="270"/>
      <c r="FH47" s="270"/>
      <c r="FI47" s="270"/>
      <c r="FJ47" s="270"/>
      <c r="FK47" s="270"/>
      <c r="FL47" s="270"/>
      <c r="FM47" s="270"/>
      <c r="FN47" s="270"/>
      <c r="FO47" s="270"/>
      <c r="FP47" s="270"/>
      <c r="FQ47" s="270"/>
      <c r="FR47" s="270"/>
      <c r="FS47" s="270"/>
      <c r="FT47" s="270"/>
      <c r="FU47" s="270"/>
      <c r="FV47" s="270"/>
      <c r="FW47" s="270"/>
      <c r="FX47" s="270"/>
      <c r="FY47" s="270"/>
      <c r="FZ47" s="270"/>
      <c r="GA47" s="270"/>
      <c r="GB47" s="270"/>
      <c r="GC47" s="270"/>
      <c r="GD47" s="270"/>
      <c r="GE47" s="270"/>
      <c r="GF47" s="270"/>
      <c r="GG47" s="270"/>
      <c r="GH47" s="270"/>
      <c r="GI47" s="270"/>
      <c r="GJ47" s="270"/>
      <c r="GK47" s="270"/>
      <c r="GL47" s="270"/>
      <c r="GM47" s="270"/>
      <c r="GN47" s="270"/>
      <c r="GO47" s="270"/>
      <c r="GP47" s="270"/>
      <c r="GQ47" s="270"/>
      <c r="GR47" s="270"/>
      <c r="GS47" s="270"/>
      <c r="GT47" s="270"/>
      <c r="GU47" s="270"/>
      <c r="GV47" s="270"/>
      <c r="GW47" s="270"/>
      <c r="GX47" s="270"/>
      <c r="GY47" s="270"/>
    </row>
    <row r="48" spans="1:207" ht="20.25" customHeight="1" x14ac:dyDescent="0.2">
      <c r="A48" s="322" t="s">
        <v>332</v>
      </c>
      <c r="B48" s="322"/>
      <c r="C48" s="322"/>
      <c r="D48" s="322"/>
      <c r="E48" s="322"/>
      <c r="F48" s="322"/>
      <c r="G48" s="322"/>
      <c r="H48" s="322"/>
      <c r="I48" s="322"/>
      <c r="J48" s="322"/>
      <c r="K48" s="322"/>
      <c r="L48" s="267"/>
      <c r="M48" s="276"/>
      <c r="N48" s="268"/>
      <c r="O48" s="268"/>
      <c r="P48" s="268"/>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69"/>
      <c r="CK48" s="269"/>
      <c r="CL48" s="269"/>
      <c r="CM48" s="269"/>
      <c r="CN48" s="269"/>
      <c r="CO48" s="269"/>
      <c r="CP48" s="269"/>
      <c r="CQ48" s="269"/>
      <c r="CR48" s="269"/>
      <c r="CS48" s="269"/>
      <c r="CT48" s="269"/>
      <c r="CU48" s="269"/>
      <c r="CV48" s="269"/>
      <c r="CW48" s="269"/>
      <c r="CX48" s="269"/>
      <c r="CY48" s="269"/>
      <c r="CZ48" s="269"/>
      <c r="DA48" s="269"/>
      <c r="DB48" s="269"/>
      <c r="DC48" s="269"/>
      <c r="DD48" s="269"/>
      <c r="DE48" s="269"/>
      <c r="DF48" s="269"/>
      <c r="DG48" s="269"/>
      <c r="DH48" s="269"/>
      <c r="DI48" s="269"/>
      <c r="DJ48" s="269"/>
      <c r="DK48" s="269"/>
      <c r="DL48" s="269"/>
      <c r="DM48" s="269"/>
      <c r="DN48" s="269"/>
      <c r="DO48" s="269"/>
      <c r="DP48" s="269"/>
      <c r="DQ48" s="269"/>
      <c r="DR48" s="269"/>
      <c r="DS48" s="269"/>
      <c r="DT48" s="269"/>
      <c r="DU48" s="269"/>
      <c r="DV48" s="269"/>
      <c r="DW48" s="269"/>
      <c r="DX48" s="269"/>
      <c r="DY48" s="269"/>
      <c r="DZ48" s="269"/>
      <c r="EA48" s="269"/>
      <c r="EB48" s="269"/>
      <c r="EC48" s="269"/>
      <c r="ED48" s="269"/>
      <c r="EE48" s="269"/>
      <c r="EF48" s="269"/>
      <c r="EG48" s="269"/>
      <c r="EH48" s="269"/>
      <c r="EI48" s="269"/>
      <c r="EJ48" s="269"/>
      <c r="EK48" s="269"/>
      <c r="EL48" s="269"/>
      <c r="EM48" s="269"/>
      <c r="EN48" s="269"/>
      <c r="EO48" s="269"/>
      <c r="EP48" s="269"/>
      <c r="EQ48" s="269"/>
      <c r="ER48" s="269"/>
      <c r="ES48" s="269"/>
      <c r="ET48" s="269"/>
      <c r="EU48" s="269"/>
      <c r="EV48" s="269"/>
      <c r="EW48" s="269"/>
      <c r="EX48" s="269"/>
      <c r="EY48" s="269"/>
      <c r="EZ48" s="269"/>
      <c r="FA48" s="269"/>
      <c r="FB48" s="269"/>
      <c r="FC48" s="269"/>
      <c r="FD48" s="269"/>
      <c r="FE48" s="269"/>
      <c r="FF48" s="269"/>
      <c r="FG48" s="269"/>
      <c r="FH48" s="269"/>
      <c r="FI48" s="269"/>
      <c r="FJ48" s="269"/>
      <c r="FK48" s="269"/>
      <c r="FL48" s="269"/>
      <c r="FM48" s="269"/>
      <c r="FN48" s="269"/>
      <c r="FO48" s="269"/>
      <c r="FP48" s="269"/>
      <c r="FQ48" s="269"/>
      <c r="FR48" s="269"/>
      <c r="FS48" s="269"/>
      <c r="FT48" s="269"/>
      <c r="FU48" s="269"/>
      <c r="FV48" s="269"/>
      <c r="FW48" s="269"/>
      <c r="FX48" s="269"/>
      <c r="FY48" s="269"/>
      <c r="FZ48" s="269"/>
      <c r="GA48" s="269"/>
      <c r="GB48" s="269"/>
      <c r="GC48" s="269"/>
      <c r="GD48" s="269"/>
      <c r="GE48" s="269"/>
      <c r="GF48" s="269"/>
      <c r="GG48" s="269"/>
      <c r="GH48" s="269"/>
      <c r="GI48" s="269"/>
      <c r="GJ48" s="269"/>
      <c r="GK48" s="269"/>
      <c r="GL48" s="269"/>
      <c r="GM48" s="269"/>
      <c r="GN48" s="269"/>
      <c r="GO48" s="269"/>
      <c r="GP48" s="269"/>
      <c r="GQ48" s="269"/>
      <c r="GR48" s="269"/>
      <c r="GS48" s="269"/>
      <c r="GT48" s="269"/>
      <c r="GU48" s="269"/>
      <c r="GV48" s="269"/>
      <c r="GW48" s="269"/>
      <c r="GX48" s="269"/>
      <c r="GY48" s="269"/>
    </row>
    <row r="49" spans="1:207" ht="30" x14ac:dyDescent="0.2">
      <c r="A49" s="270"/>
      <c r="B49" s="277" t="s">
        <v>122</v>
      </c>
      <c r="C49" s="301">
        <v>0</v>
      </c>
      <c r="D49" s="279"/>
      <c r="E49" s="278">
        <v>0</v>
      </c>
      <c r="F49" s="278">
        <v>0</v>
      </c>
      <c r="G49" s="278">
        <v>0</v>
      </c>
      <c r="H49" s="278">
        <v>0</v>
      </c>
      <c r="I49" s="278">
        <v>0</v>
      </c>
      <c r="J49" s="278">
        <v>0</v>
      </c>
      <c r="K49" s="278">
        <v>0</v>
      </c>
      <c r="L49" s="270"/>
      <c r="M49" s="276"/>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0"/>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76"/>
      <c r="GC49" s="76"/>
      <c r="GD49" s="76"/>
      <c r="GE49" s="76"/>
      <c r="GF49" s="76"/>
      <c r="GG49" s="76"/>
      <c r="GH49" s="76"/>
      <c r="GI49" s="76"/>
      <c r="GJ49" s="76"/>
      <c r="GK49" s="76"/>
      <c r="GL49" s="76"/>
      <c r="GM49" s="76"/>
      <c r="GN49" s="76"/>
      <c r="GO49" s="76"/>
      <c r="GP49" s="76"/>
      <c r="GQ49" s="76"/>
      <c r="GR49" s="76"/>
      <c r="GS49" s="76"/>
      <c r="GT49" s="76"/>
      <c r="GU49" s="76"/>
      <c r="GV49" s="76"/>
      <c r="GW49" s="76"/>
      <c r="GX49" s="76"/>
      <c r="GY49" s="76"/>
    </row>
    <row r="50" spans="1:207" x14ac:dyDescent="0.2">
      <c r="A50" s="270"/>
      <c r="B50" s="280" t="s">
        <v>123</v>
      </c>
      <c r="C50" s="301">
        <v>0</v>
      </c>
      <c r="D50" s="279"/>
      <c r="E50" s="278">
        <v>0</v>
      </c>
      <c r="F50" s="278">
        <v>0</v>
      </c>
      <c r="G50" s="278">
        <v>0</v>
      </c>
      <c r="H50" s="278">
        <v>0</v>
      </c>
      <c r="I50" s="278">
        <v>0</v>
      </c>
      <c r="J50" s="278">
        <v>0</v>
      </c>
      <c r="K50" s="278">
        <v>0</v>
      </c>
      <c r="L50" s="270"/>
      <c r="M50" s="302"/>
      <c r="N50" s="302"/>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0"/>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c r="GH50" s="76"/>
      <c r="GI50" s="76"/>
      <c r="GJ50" s="76"/>
      <c r="GK50" s="76"/>
      <c r="GL50" s="76"/>
      <c r="GM50" s="76"/>
      <c r="GN50" s="76"/>
      <c r="GO50" s="76"/>
      <c r="GP50" s="76"/>
      <c r="GQ50" s="76"/>
      <c r="GR50" s="76"/>
      <c r="GS50" s="76"/>
      <c r="GT50" s="76"/>
      <c r="GU50" s="76"/>
      <c r="GV50" s="76"/>
      <c r="GW50" s="76"/>
      <c r="GX50" s="76"/>
      <c r="GY50" s="76"/>
    </row>
    <row r="51" spans="1:207" x14ac:dyDescent="0.2">
      <c r="A51" s="270"/>
      <c r="B51" s="280" t="s">
        <v>124</v>
      </c>
      <c r="C51" s="301">
        <v>0</v>
      </c>
      <c r="D51" s="279"/>
      <c r="E51" s="278">
        <v>0</v>
      </c>
      <c r="F51" s="278">
        <v>0</v>
      </c>
      <c r="G51" s="278">
        <v>0</v>
      </c>
      <c r="H51" s="278">
        <v>0</v>
      </c>
      <c r="I51" s="278">
        <v>0</v>
      </c>
      <c r="J51" s="278">
        <v>0</v>
      </c>
      <c r="K51" s="278">
        <v>0</v>
      </c>
      <c r="L51" s="270"/>
      <c r="M51" s="276"/>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0"/>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76"/>
      <c r="GC51" s="76"/>
      <c r="GD51" s="76"/>
      <c r="GE51" s="76"/>
      <c r="GF51" s="76"/>
      <c r="GG51" s="76"/>
      <c r="GH51" s="76"/>
      <c r="GI51" s="76"/>
      <c r="GJ51" s="76"/>
      <c r="GK51" s="76"/>
      <c r="GL51" s="76"/>
      <c r="GM51" s="76"/>
      <c r="GN51" s="76"/>
      <c r="GO51" s="76"/>
      <c r="GP51" s="76"/>
      <c r="GQ51" s="76"/>
      <c r="GR51" s="76"/>
      <c r="GS51" s="76"/>
      <c r="GT51" s="76"/>
      <c r="GU51" s="76"/>
      <c r="GV51" s="76"/>
      <c r="GW51" s="76"/>
      <c r="GX51" s="76"/>
      <c r="GY51" s="76"/>
    </row>
    <row r="52" spans="1:207" x14ac:dyDescent="0.2">
      <c r="A52" s="270"/>
      <c r="B52" s="280" t="s">
        <v>125</v>
      </c>
      <c r="C52" s="301">
        <v>0</v>
      </c>
      <c r="D52" s="279"/>
      <c r="E52" s="294"/>
      <c r="F52" s="294"/>
      <c r="G52" s="278">
        <v>0</v>
      </c>
      <c r="H52" s="278">
        <v>0</v>
      </c>
      <c r="I52" s="278">
        <v>0</v>
      </c>
      <c r="J52" s="278">
        <v>0</v>
      </c>
      <c r="K52" s="278">
        <v>0</v>
      </c>
      <c r="L52" s="270"/>
      <c r="M52" s="276"/>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c r="BS52" s="270"/>
      <c r="BT52" s="270"/>
      <c r="BU52" s="270"/>
      <c r="BV52" s="270"/>
      <c r="BW52" s="270"/>
      <c r="BX52" s="270"/>
      <c r="BY52" s="270"/>
      <c r="BZ52" s="270"/>
      <c r="CA52" s="270"/>
      <c r="CB52" s="270"/>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6"/>
      <c r="GB52" s="76"/>
      <c r="GC52" s="76"/>
      <c r="GD52" s="76"/>
      <c r="GE52" s="76"/>
      <c r="GF52" s="76"/>
      <c r="GG52" s="76"/>
      <c r="GH52" s="76"/>
      <c r="GI52" s="76"/>
      <c r="GJ52" s="76"/>
      <c r="GK52" s="76"/>
      <c r="GL52" s="76"/>
      <c r="GM52" s="76"/>
      <c r="GN52" s="76"/>
      <c r="GO52" s="76"/>
      <c r="GP52" s="76"/>
      <c r="GQ52" s="76"/>
      <c r="GR52" s="76"/>
      <c r="GS52" s="76"/>
      <c r="GT52" s="76"/>
      <c r="GU52" s="76"/>
      <c r="GV52" s="76"/>
      <c r="GW52" s="76"/>
      <c r="GX52" s="76"/>
      <c r="GY52" s="76"/>
    </row>
    <row r="53" spans="1:207" ht="30" x14ac:dyDescent="0.2">
      <c r="A53" s="270"/>
      <c r="B53" s="280" t="s">
        <v>126</v>
      </c>
      <c r="C53" s="301">
        <v>0</v>
      </c>
      <c r="D53" s="279"/>
      <c r="E53" s="294"/>
      <c r="F53" s="294"/>
      <c r="G53" s="278">
        <v>0</v>
      </c>
      <c r="H53" s="278">
        <v>0</v>
      </c>
      <c r="I53" s="278">
        <v>0</v>
      </c>
      <c r="J53" s="278">
        <v>0</v>
      </c>
      <c r="K53" s="278">
        <v>0</v>
      </c>
      <c r="L53" s="270"/>
      <c r="M53" s="276"/>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c r="FY53" s="76"/>
      <c r="FZ53" s="76"/>
      <c r="GA53" s="76"/>
      <c r="GB53" s="76"/>
      <c r="GC53" s="76"/>
      <c r="GD53" s="76"/>
      <c r="GE53" s="76"/>
      <c r="GF53" s="76"/>
      <c r="GG53" s="76"/>
      <c r="GH53" s="76"/>
      <c r="GI53" s="76"/>
      <c r="GJ53" s="76"/>
      <c r="GK53" s="76"/>
      <c r="GL53" s="76"/>
      <c r="GM53" s="76"/>
      <c r="GN53" s="76"/>
      <c r="GO53" s="76"/>
      <c r="GP53" s="76"/>
      <c r="GQ53" s="76"/>
      <c r="GR53" s="76"/>
      <c r="GS53" s="76"/>
      <c r="GT53" s="76"/>
      <c r="GU53" s="76"/>
      <c r="GV53" s="76"/>
      <c r="GW53" s="76"/>
      <c r="GX53" s="76"/>
      <c r="GY53" s="76"/>
    </row>
    <row r="54" spans="1:207" x14ac:dyDescent="0.2">
      <c r="A54" s="270"/>
      <c r="B54" s="280" t="s">
        <v>127</v>
      </c>
      <c r="C54" s="301">
        <v>0</v>
      </c>
      <c r="D54" s="279"/>
      <c r="E54" s="278">
        <v>0</v>
      </c>
      <c r="F54" s="278">
        <v>0</v>
      </c>
      <c r="G54" s="278">
        <v>0</v>
      </c>
      <c r="H54" s="278">
        <v>0</v>
      </c>
      <c r="I54" s="278">
        <v>0</v>
      </c>
      <c r="J54" s="278">
        <v>0</v>
      </c>
      <c r="K54" s="278">
        <v>0</v>
      </c>
      <c r="L54" s="270"/>
      <c r="M54" s="276"/>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c r="FY54" s="76"/>
      <c r="FZ54" s="76"/>
      <c r="GA54" s="76"/>
      <c r="GB54" s="76"/>
      <c r="GC54" s="76"/>
      <c r="GD54" s="76"/>
      <c r="GE54" s="76"/>
      <c r="GF54" s="76"/>
      <c r="GG54" s="76"/>
      <c r="GH54" s="76"/>
      <c r="GI54" s="76"/>
      <c r="GJ54" s="76"/>
      <c r="GK54" s="76"/>
      <c r="GL54" s="76"/>
      <c r="GM54" s="76"/>
      <c r="GN54" s="76"/>
      <c r="GO54" s="76"/>
      <c r="GP54" s="76"/>
      <c r="GQ54" s="76"/>
      <c r="GR54" s="76"/>
      <c r="GS54" s="76"/>
      <c r="GT54" s="76"/>
      <c r="GU54" s="76"/>
      <c r="GV54" s="76"/>
      <c r="GW54" s="76"/>
      <c r="GX54" s="76"/>
      <c r="GY54" s="76"/>
    </row>
    <row r="55" spans="1:207" x14ac:dyDescent="0.2">
      <c r="A55" s="270"/>
      <c r="B55" s="280" t="s">
        <v>128</v>
      </c>
      <c r="C55" s="301">
        <v>0</v>
      </c>
      <c r="D55" s="279"/>
      <c r="E55" s="278">
        <v>0</v>
      </c>
      <c r="F55" s="278">
        <v>0</v>
      </c>
      <c r="G55" s="278">
        <v>0</v>
      </c>
      <c r="H55" s="278">
        <v>0</v>
      </c>
      <c r="I55" s="278">
        <v>0</v>
      </c>
      <c r="J55" s="278">
        <v>0</v>
      </c>
      <c r="K55" s="278">
        <v>0</v>
      </c>
      <c r="L55" s="270"/>
      <c r="M55" s="302"/>
      <c r="N55" s="302"/>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c r="GP55" s="76"/>
      <c r="GQ55" s="76"/>
      <c r="GR55" s="76"/>
      <c r="GS55" s="76"/>
      <c r="GT55" s="76"/>
      <c r="GU55" s="76"/>
      <c r="GV55" s="76"/>
      <c r="GW55" s="76"/>
      <c r="GX55" s="76"/>
      <c r="GY55" s="76"/>
    </row>
    <row r="56" spans="1:207" x14ac:dyDescent="0.2">
      <c r="A56" s="270"/>
      <c r="B56" s="280" t="s">
        <v>129</v>
      </c>
      <c r="C56" s="301">
        <v>0</v>
      </c>
      <c r="D56" s="279"/>
      <c r="E56" s="278">
        <v>0</v>
      </c>
      <c r="F56" s="278">
        <v>0</v>
      </c>
      <c r="G56" s="278">
        <v>0</v>
      </c>
      <c r="H56" s="278">
        <v>0</v>
      </c>
      <c r="I56" s="278">
        <v>0</v>
      </c>
      <c r="J56" s="278">
        <v>0</v>
      </c>
      <c r="K56" s="278">
        <v>0</v>
      </c>
      <c r="L56" s="270"/>
      <c r="M56" s="276"/>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c r="GP56" s="76"/>
      <c r="GQ56" s="76"/>
      <c r="GR56" s="76"/>
      <c r="GS56" s="76"/>
      <c r="GT56" s="76"/>
      <c r="GU56" s="76"/>
      <c r="GV56" s="76"/>
      <c r="GW56" s="76"/>
      <c r="GX56" s="76"/>
      <c r="GY56" s="76"/>
    </row>
    <row r="57" spans="1:207" ht="15" customHeight="1" x14ac:dyDescent="0.2">
      <c r="A57" s="270"/>
      <c r="B57" s="280" t="s">
        <v>130</v>
      </c>
      <c r="C57" s="301">
        <v>0</v>
      </c>
      <c r="D57" s="279"/>
      <c r="E57" s="278">
        <v>0</v>
      </c>
      <c r="F57" s="278">
        <v>0</v>
      </c>
      <c r="G57" s="278">
        <v>0</v>
      </c>
      <c r="H57" s="278">
        <v>0</v>
      </c>
      <c r="I57" s="278">
        <v>0</v>
      </c>
      <c r="J57" s="278">
        <v>0</v>
      </c>
      <c r="K57" s="278">
        <v>0</v>
      </c>
      <c r="L57" s="270"/>
      <c r="M57" s="276"/>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c r="BS57" s="270"/>
      <c r="BT57" s="270"/>
      <c r="BU57" s="270"/>
      <c r="BV57" s="270"/>
      <c r="BW57" s="270"/>
      <c r="BX57" s="270"/>
      <c r="BY57" s="270"/>
      <c r="BZ57" s="270"/>
      <c r="CA57" s="270"/>
      <c r="CB57" s="270"/>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c r="GP57" s="76"/>
      <c r="GQ57" s="76"/>
      <c r="GR57" s="76"/>
      <c r="GS57" s="76"/>
      <c r="GT57" s="76"/>
      <c r="GU57" s="76"/>
      <c r="GV57" s="76"/>
      <c r="GW57" s="76"/>
      <c r="GX57" s="76"/>
      <c r="GY57" s="76"/>
    </row>
    <row r="58" spans="1:207" x14ac:dyDescent="0.2">
      <c r="A58" s="270"/>
      <c r="B58" s="280" t="s">
        <v>198</v>
      </c>
      <c r="C58" s="301">
        <v>0</v>
      </c>
      <c r="D58" s="279"/>
      <c r="E58" s="278">
        <v>0</v>
      </c>
      <c r="F58" s="278">
        <v>0</v>
      </c>
      <c r="G58" s="278">
        <v>0</v>
      </c>
      <c r="H58" s="278">
        <v>0</v>
      </c>
      <c r="I58" s="278">
        <v>0</v>
      </c>
      <c r="J58" s="278">
        <v>0</v>
      </c>
      <c r="K58" s="278">
        <v>0</v>
      </c>
      <c r="L58" s="270"/>
      <c r="M58" s="302"/>
      <c r="N58" s="302"/>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0"/>
      <c r="BT58" s="270"/>
      <c r="BU58" s="270"/>
      <c r="BV58" s="270"/>
      <c r="BW58" s="270"/>
      <c r="BX58" s="270"/>
      <c r="BY58" s="270"/>
      <c r="BZ58" s="270"/>
      <c r="CA58" s="270"/>
      <c r="CB58" s="270"/>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76"/>
      <c r="GT58" s="76"/>
      <c r="GU58" s="76"/>
      <c r="GV58" s="76"/>
      <c r="GW58" s="76"/>
      <c r="GX58" s="76"/>
      <c r="GY58" s="76"/>
    </row>
    <row r="59" spans="1:207" x14ac:dyDescent="0.2">
      <c r="A59" s="270"/>
      <c r="B59" s="280" t="s">
        <v>131</v>
      </c>
      <c r="C59" s="301">
        <v>0</v>
      </c>
      <c r="D59" s="279"/>
      <c r="E59" s="278">
        <v>0</v>
      </c>
      <c r="F59" s="278">
        <v>0</v>
      </c>
      <c r="G59" s="278">
        <v>0</v>
      </c>
      <c r="H59" s="278">
        <v>0</v>
      </c>
      <c r="I59" s="278">
        <v>0</v>
      </c>
      <c r="J59" s="278">
        <v>0</v>
      </c>
      <c r="K59" s="278">
        <v>0</v>
      </c>
      <c r="L59" s="270"/>
      <c r="M59" s="302"/>
      <c r="N59" s="302"/>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c r="GP59" s="76"/>
      <c r="GQ59" s="76"/>
      <c r="GR59" s="76"/>
      <c r="GS59" s="76"/>
      <c r="GT59" s="76"/>
      <c r="GU59" s="76"/>
      <c r="GV59" s="76"/>
      <c r="GW59" s="76"/>
      <c r="GX59" s="76"/>
      <c r="GY59" s="76"/>
    </row>
    <row r="60" spans="1:207" x14ac:dyDescent="0.2">
      <c r="A60" s="270"/>
      <c r="B60" s="280" t="s">
        <v>133</v>
      </c>
      <c r="C60" s="301">
        <v>0</v>
      </c>
      <c r="D60" s="279"/>
      <c r="E60" s="278">
        <v>0</v>
      </c>
      <c r="F60" s="278">
        <v>0</v>
      </c>
      <c r="G60" s="278">
        <v>0</v>
      </c>
      <c r="H60" s="278">
        <v>0</v>
      </c>
      <c r="I60" s="278">
        <v>0</v>
      </c>
      <c r="J60" s="278">
        <v>0</v>
      </c>
      <c r="K60" s="278">
        <v>0</v>
      </c>
      <c r="L60" s="270"/>
      <c r="M60" s="276"/>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0"/>
      <c r="BR60" s="270"/>
      <c r="BS60" s="270"/>
      <c r="BT60" s="270"/>
      <c r="BU60" s="270"/>
      <c r="BV60" s="270"/>
      <c r="BW60" s="270"/>
      <c r="BX60" s="270"/>
      <c r="BY60" s="270"/>
      <c r="BZ60" s="270"/>
      <c r="CA60" s="270"/>
      <c r="CB60" s="270"/>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row>
    <row r="61" spans="1:207" ht="15" customHeight="1" x14ac:dyDescent="0.2">
      <c r="A61" s="270"/>
      <c r="B61" s="280" t="s">
        <v>132</v>
      </c>
      <c r="C61" s="301">
        <v>0</v>
      </c>
      <c r="D61" s="279"/>
      <c r="E61" s="294"/>
      <c r="F61" s="294"/>
      <c r="G61" s="278">
        <v>0</v>
      </c>
      <c r="H61" s="278">
        <v>0</v>
      </c>
      <c r="I61" s="278">
        <v>0</v>
      </c>
      <c r="J61" s="278">
        <v>0</v>
      </c>
      <c r="K61" s="278">
        <v>0</v>
      </c>
      <c r="L61" s="270"/>
      <c r="M61" s="276"/>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70"/>
      <c r="BR61" s="270"/>
      <c r="BS61" s="270"/>
      <c r="BT61" s="270"/>
      <c r="BU61" s="270"/>
      <c r="BV61" s="270"/>
      <c r="BW61" s="270"/>
      <c r="BX61" s="270"/>
      <c r="BY61" s="270"/>
      <c r="BZ61" s="270"/>
      <c r="CA61" s="270"/>
      <c r="CB61" s="270"/>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row>
    <row r="62" spans="1:207" x14ac:dyDescent="0.2">
      <c r="A62" s="270"/>
      <c r="B62" s="281" t="s">
        <v>114</v>
      </c>
      <c r="C62" s="301">
        <v>0</v>
      </c>
      <c r="D62" s="279"/>
      <c r="E62" s="278">
        <v>0</v>
      </c>
      <c r="F62" s="278">
        <v>0</v>
      </c>
      <c r="G62" s="278">
        <v>0</v>
      </c>
      <c r="H62" s="278">
        <v>0</v>
      </c>
      <c r="I62" s="278">
        <v>0</v>
      </c>
      <c r="J62" s="278">
        <v>0</v>
      </c>
      <c r="K62" s="278">
        <v>0</v>
      </c>
      <c r="L62" s="270"/>
      <c r="M62" s="276"/>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0"/>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row>
    <row r="63" spans="1:207" x14ac:dyDescent="0.2">
      <c r="A63" s="270"/>
      <c r="B63" s="281" t="s">
        <v>114</v>
      </c>
      <c r="C63" s="301">
        <v>0</v>
      </c>
      <c r="D63" s="279"/>
      <c r="E63" s="278">
        <v>0</v>
      </c>
      <c r="F63" s="278">
        <v>0</v>
      </c>
      <c r="G63" s="278">
        <v>0</v>
      </c>
      <c r="H63" s="278">
        <v>0</v>
      </c>
      <c r="I63" s="278">
        <v>0</v>
      </c>
      <c r="J63" s="278">
        <v>0</v>
      </c>
      <c r="K63" s="278">
        <v>0</v>
      </c>
      <c r="L63" s="270"/>
      <c r="M63" s="302"/>
      <c r="N63" s="302"/>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0"/>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row>
    <row r="64" spans="1:207" x14ac:dyDescent="0.2">
      <c r="A64" s="270"/>
      <c r="B64" s="281" t="s">
        <v>114</v>
      </c>
      <c r="C64" s="301">
        <v>0</v>
      </c>
      <c r="D64" s="279"/>
      <c r="E64" s="278">
        <v>0</v>
      </c>
      <c r="F64" s="278">
        <v>0</v>
      </c>
      <c r="G64" s="278">
        <v>0</v>
      </c>
      <c r="H64" s="278">
        <v>0</v>
      </c>
      <c r="I64" s="278">
        <v>0</v>
      </c>
      <c r="J64" s="278">
        <v>0</v>
      </c>
      <c r="K64" s="278">
        <v>0</v>
      </c>
      <c r="L64" s="270"/>
      <c r="M64" s="302"/>
      <c r="N64" s="302"/>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0"/>
      <c r="BR64" s="270"/>
      <c r="BS64" s="270"/>
      <c r="BT64" s="270"/>
      <c r="BU64" s="270"/>
      <c r="BV64" s="270"/>
      <c r="BW64" s="270"/>
      <c r="BX64" s="270"/>
      <c r="BY64" s="270"/>
      <c r="BZ64" s="270"/>
      <c r="CA64" s="270"/>
      <c r="CB64" s="270"/>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row>
    <row r="65" spans="1:207" ht="15.75" x14ac:dyDescent="0.25">
      <c r="A65" s="284"/>
      <c r="B65" s="285" t="s">
        <v>101</v>
      </c>
      <c r="C65" s="304">
        <f>SUM(C49:C64)</f>
        <v>0</v>
      </c>
      <c r="D65" s="305" t="e">
        <f>C65/'Project Info'!I26</f>
        <v>#DIV/0!</v>
      </c>
      <c r="E65" s="306">
        <f t="shared" ref="E65:K65" si="5">SUM(E49:E64)</f>
        <v>0</v>
      </c>
      <c r="F65" s="306">
        <f t="shared" si="5"/>
        <v>0</v>
      </c>
      <c r="G65" s="306">
        <f t="shared" si="5"/>
        <v>0</v>
      </c>
      <c r="H65" s="306">
        <f t="shared" si="5"/>
        <v>0</v>
      </c>
      <c r="I65" s="306">
        <f t="shared" si="5"/>
        <v>0</v>
      </c>
      <c r="J65" s="306">
        <f t="shared" si="5"/>
        <v>0</v>
      </c>
      <c r="K65" s="306">
        <f t="shared" si="5"/>
        <v>0</v>
      </c>
      <c r="L65" s="298"/>
      <c r="M65" s="276"/>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7"/>
      <c r="EM65" s="307"/>
      <c r="EN65" s="307"/>
      <c r="EO65" s="307"/>
      <c r="EP65" s="307"/>
      <c r="EQ65" s="307"/>
      <c r="ER65" s="307"/>
      <c r="ES65" s="307"/>
      <c r="ET65" s="307"/>
      <c r="EU65" s="307"/>
      <c r="EV65" s="307"/>
      <c r="EW65" s="307"/>
      <c r="EX65" s="307"/>
      <c r="EY65" s="307"/>
      <c r="EZ65" s="307"/>
      <c r="FA65" s="307"/>
      <c r="FB65" s="307"/>
      <c r="FC65" s="307"/>
      <c r="FD65" s="307"/>
      <c r="FE65" s="307"/>
      <c r="FF65" s="307"/>
      <c r="FG65" s="307"/>
      <c r="FH65" s="307"/>
      <c r="FI65" s="307"/>
      <c r="FJ65" s="307"/>
      <c r="FK65" s="307"/>
      <c r="FL65" s="307"/>
      <c r="FM65" s="307"/>
      <c r="FN65" s="307"/>
      <c r="FO65" s="307"/>
      <c r="FP65" s="307"/>
      <c r="FQ65" s="307"/>
      <c r="FR65" s="307"/>
      <c r="FS65" s="307"/>
      <c r="FT65" s="307"/>
      <c r="FU65" s="307"/>
      <c r="FV65" s="307"/>
      <c r="FW65" s="307"/>
      <c r="FX65" s="307"/>
      <c r="FY65" s="307"/>
      <c r="FZ65" s="307"/>
      <c r="GA65" s="307"/>
      <c r="GB65" s="307"/>
      <c r="GC65" s="307"/>
      <c r="GD65" s="307"/>
      <c r="GE65" s="307"/>
      <c r="GF65" s="307"/>
      <c r="GG65" s="307"/>
      <c r="GH65" s="307"/>
      <c r="GI65" s="307"/>
      <c r="GJ65" s="307"/>
      <c r="GK65" s="307"/>
      <c r="GL65" s="307"/>
      <c r="GM65" s="307"/>
      <c r="GN65" s="307"/>
      <c r="GO65" s="307"/>
      <c r="GP65" s="307"/>
      <c r="GQ65" s="307"/>
      <c r="GR65" s="307"/>
      <c r="GS65" s="307"/>
      <c r="GT65" s="307"/>
      <c r="GU65" s="307"/>
      <c r="GV65" s="307"/>
      <c r="GW65" s="307"/>
      <c r="GX65" s="307"/>
      <c r="GY65" s="307"/>
    </row>
    <row r="66" spans="1:207" ht="15.75" x14ac:dyDescent="0.25">
      <c r="A66" s="270"/>
      <c r="B66" s="270"/>
      <c r="C66" s="299"/>
      <c r="D66" s="300"/>
      <c r="E66" s="300"/>
      <c r="F66" s="300"/>
      <c r="G66" s="300"/>
      <c r="H66" s="300"/>
      <c r="I66" s="300"/>
      <c r="J66" s="300"/>
      <c r="K66" s="300"/>
      <c r="L66" s="300"/>
      <c r="M66" s="276"/>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c r="BS66" s="270"/>
      <c r="BT66" s="270"/>
      <c r="BU66" s="270"/>
      <c r="BV66" s="270"/>
      <c r="BW66" s="270"/>
      <c r="BX66" s="270"/>
      <c r="BY66" s="270"/>
      <c r="BZ66" s="270"/>
      <c r="CA66" s="270"/>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row>
    <row r="67" spans="1:207" ht="20.25" x14ac:dyDescent="0.2">
      <c r="A67" s="322" t="s">
        <v>333</v>
      </c>
      <c r="B67" s="322"/>
      <c r="C67" s="322"/>
      <c r="D67" s="322"/>
      <c r="E67" s="322"/>
      <c r="F67" s="322"/>
      <c r="G67" s="322"/>
      <c r="H67" s="322"/>
      <c r="I67" s="322"/>
      <c r="J67" s="322"/>
      <c r="K67" s="322"/>
      <c r="L67" s="267"/>
      <c r="M67" s="276"/>
      <c r="N67" s="268"/>
      <c r="O67" s="268"/>
      <c r="P67" s="268"/>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69"/>
      <c r="CB67" s="269"/>
      <c r="CC67" s="269"/>
      <c r="CD67" s="269"/>
      <c r="CE67" s="269"/>
      <c r="CF67" s="269"/>
      <c r="CG67" s="269"/>
      <c r="CH67" s="269"/>
      <c r="CI67" s="269"/>
      <c r="CJ67" s="269"/>
      <c r="CK67" s="269"/>
      <c r="CL67" s="269"/>
      <c r="CM67" s="269"/>
      <c r="CN67" s="269"/>
      <c r="CO67" s="269"/>
      <c r="CP67" s="269"/>
      <c r="CQ67" s="269"/>
      <c r="CR67" s="269"/>
      <c r="CS67" s="269"/>
      <c r="CT67" s="269"/>
      <c r="CU67" s="269"/>
      <c r="CV67" s="269"/>
      <c r="CW67" s="269"/>
      <c r="CX67" s="269"/>
      <c r="CY67" s="269"/>
      <c r="CZ67" s="269"/>
      <c r="DA67" s="269"/>
      <c r="DB67" s="269"/>
      <c r="DC67" s="269"/>
      <c r="DD67" s="269"/>
      <c r="DE67" s="269"/>
      <c r="DF67" s="269"/>
      <c r="DG67" s="269"/>
      <c r="DH67" s="269"/>
      <c r="DI67" s="269"/>
      <c r="DJ67" s="269"/>
      <c r="DK67" s="269"/>
      <c r="DL67" s="269"/>
      <c r="DM67" s="269"/>
      <c r="DN67" s="269"/>
      <c r="DO67" s="269"/>
      <c r="DP67" s="269"/>
      <c r="DQ67" s="269"/>
      <c r="DR67" s="269"/>
      <c r="DS67" s="269"/>
      <c r="DT67" s="269"/>
      <c r="DU67" s="269"/>
      <c r="DV67" s="269"/>
      <c r="DW67" s="269"/>
      <c r="DX67" s="269"/>
      <c r="DY67" s="269"/>
      <c r="DZ67" s="269"/>
      <c r="EA67" s="269"/>
      <c r="EB67" s="269"/>
      <c r="EC67" s="269"/>
      <c r="ED67" s="269"/>
      <c r="EE67" s="269"/>
      <c r="EF67" s="269"/>
      <c r="EG67" s="269"/>
      <c r="EH67" s="269"/>
      <c r="EI67" s="269"/>
      <c r="EJ67" s="269"/>
      <c r="EK67" s="269"/>
      <c r="EL67" s="269"/>
      <c r="EM67" s="269"/>
      <c r="EN67" s="269"/>
      <c r="EO67" s="269"/>
      <c r="EP67" s="269"/>
      <c r="EQ67" s="269"/>
      <c r="ER67" s="269"/>
      <c r="ES67" s="269"/>
      <c r="ET67" s="269"/>
      <c r="EU67" s="269"/>
      <c r="EV67" s="269"/>
      <c r="EW67" s="269"/>
      <c r="EX67" s="269"/>
      <c r="EY67" s="269"/>
      <c r="EZ67" s="269"/>
      <c r="FA67" s="269"/>
      <c r="FB67" s="269"/>
      <c r="FC67" s="269"/>
      <c r="FD67" s="269"/>
      <c r="FE67" s="269"/>
      <c r="FF67" s="269"/>
      <c r="FG67" s="269"/>
      <c r="FH67" s="269"/>
      <c r="FI67" s="269"/>
      <c r="FJ67" s="269"/>
      <c r="FK67" s="269"/>
      <c r="FL67" s="269"/>
      <c r="FM67" s="269"/>
      <c r="FN67" s="269"/>
      <c r="FO67" s="269"/>
      <c r="FP67" s="269"/>
      <c r="FQ67" s="269"/>
      <c r="FR67" s="269"/>
      <c r="FS67" s="269"/>
      <c r="FT67" s="269"/>
      <c r="FU67" s="269"/>
      <c r="FV67" s="269"/>
      <c r="FW67" s="269"/>
      <c r="FX67" s="269"/>
      <c r="FY67" s="269"/>
      <c r="FZ67" s="269"/>
      <c r="GA67" s="269"/>
      <c r="GB67" s="269"/>
      <c r="GC67" s="269"/>
      <c r="GD67" s="269"/>
      <c r="GE67" s="269"/>
      <c r="GF67" s="269"/>
      <c r="GG67" s="269"/>
      <c r="GH67" s="269"/>
      <c r="GI67" s="269"/>
      <c r="GJ67" s="269"/>
      <c r="GK67" s="269"/>
      <c r="GL67" s="269"/>
      <c r="GM67" s="269"/>
      <c r="GN67" s="269"/>
      <c r="GO67" s="269"/>
      <c r="GP67" s="269"/>
      <c r="GQ67" s="269"/>
      <c r="GR67" s="269"/>
      <c r="GS67" s="269"/>
      <c r="GT67" s="269"/>
      <c r="GU67" s="269"/>
      <c r="GV67" s="269"/>
      <c r="GW67" s="269"/>
      <c r="GX67" s="269"/>
      <c r="GY67" s="269"/>
    </row>
    <row r="68" spans="1:207" x14ac:dyDescent="0.2">
      <c r="A68" s="270"/>
      <c r="B68" s="277" t="s">
        <v>285</v>
      </c>
      <c r="C68" s="301">
        <v>0</v>
      </c>
      <c r="D68" s="279"/>
      <c r="E68" s="278">
        <v>0</v>
      </c>
      <c r="F68" s="278">
        <v>0</v>
      </c>
      <c r="G68" s="278">
        <v>0</v>
      </c>
      <c r="H68" s="278">
        <v>0</v>
      </c>
      <c r="I68" s="278">
        <v>0</v>
      </c>
      <c r="J68" s="278">
        <v>0</v>
      </c>
      <c r="K68" s="278">
        <v>0</v>
      </c>
      <c r="L68" s="270"/>
      <c r="M68" s="302"/>
      <c r="N68" s="302"/>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row>
    <row r="69" spans="1:207" ht="30" x14ac:dyDescent="0.2">
      <c r="A69" s="270"/>
      <c r="B69" s="280" t="s">
        <v>134</v>
      </c>
      <c r="C69" s="301">
        <v>0</v>
      </c>
      <c r="D69" s="279"/>
      <c r="E69" s="278">
        <v>0</v>
      </c>
      <c r="F69" s="278">
        <v>0</v>
      </c>
      <c r="G69" s="278">
        <v>0</v>
      </c>
      <c r="H69" s="278">
        <v>0</v>
      </c>
      <c r="I69" s="278">
        <v>0</v>
      </c>
      <c r="J69" s="278">
        <v>0</v>
      </c>
      <c r="K69" s="278">
        <v>0</v>
      </c>
      <c r="L69" s="270"/>
      <c r="M69" s="302"/>
      <c r="N69" s="302"/>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0"/>
      <c r="BZ69" s="270"/>
      <c r="CA69" s="270"/>
      <c r="CB69" s="270"/>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row>
    <row r="70" spans="1:207" x14ac:dyDescent="0.2">
      <c r="A70" s="270"/>
      <c r="B70" s="280" t="s">
        <v>286</v>
      </c>
      <c r="C70" s="301">
        <v>0</v>
      </c>
      <c r="D70" s="279"/>
      <c r="E70" s="278">
        <v>0</v>
      </c>
      <c r="F70" s="278">
        <v>0</v>
      </c>
      <c r="G70" s="278">
        <v>0</v>
      </c>
      <c r="H70" s="278">
        <v>0</v>
      </c>
      <c r="I70" s="278">
        <v>0</v>
      </c>
      <c r="J70" s="278">
        <v>0</v>
      </c>
      <c r="K70" s="278">
        <v>0</v>
      </c>
      <c r="L70" s="270"/>
      <c r="M70" s="276"/>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0"/>
      <c r="BQ70" s="270"/>
      <c r="BR70" s="270"/>
      <c r="BS70" s="270"/>
      <c r="BT70" s="270"/>
      <c r="BU70" s="270"/>
      <c r="BV70" s="270"/>
      <c r="BW70" s="270"/>
      <c r="BX70" s="270"/>
      <c r="BY70" s="270"/>
      <c r="BZ70" s="270"/>
      <c r="CA70" s="270"/>
      <c r="CB70" s="270"/>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row>
    <row r="71" spans="1:207" x14ac:dyDescent="0.2">
      <c r="A71" s="270"/>
      <c r="B71" s="280" t="s">
        <v>135</v>
      </c>
      <c r="C71" s="301">
        <v>0</v>
      </c>
      <c r="D71" s="279"/>
      <c r="E71" s="278">
        <v>0</v>
      </c>
      <c r="F71" s="278">
        <v>0</v>
      </c>
      <c r="G71" s="278">
        <v>0</v>
      </c>
      <c r="H71" s="278">
        <v>0</v>
      </c>
      <c r="I71" s="278">
        <v>0</v>
      </c>
      <c r="J71" s="278">
        <v>0</v>
      </c>
      <c r="K71" s="278">
        <v>0</v>
      </c>
      <c r="L71" s="270"/>
      <c r="M71" s="276"/>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270"/>
      <c r="BK71" s="270"/>
      <c r="BL71" s="270"/>
      <c r="BM71" s="270"/>
      <c r="BN71" s="270"/>
      <c r="BO71" s="270"/>
      <c r="BP71" s="270"/>
      <c r="BQ71" s="270"/>
      <c r="BR71" s="270"/>
      <c r="BS71" s="270"/>
      <c r="BT71" s="270"/>
      <c r="BU71" s="270"/>
      <c r="BV71" s="270"/>
      <c r="BW71" s="270"/>
      <c r="BX71" s="270"/>
      <c r="BY71" s="270"/>
      <c r="BZ71" s="270"/>
      <c r="CA71" s="270"/>
      <c r="CB71" s="270"/>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row>
    <row r="72" spans="1:207" ht="45" x14ac:dyDescent="0.2">
      <c r="A72" s="270"/>
      <c r="B72" s="277" t="s">
        <v>136</v>
      </c>
      <c r="C72" s="301">
        <v>0</v>
      </c>
      <c r="D72" s="279"/>
      <c r="E72" s="278">
        <v>0</v>
      </c>
      <c r="F72" s="278">
        <v>0</v>
      </c>
      <c r="G72" s="278">
        <v>0</v>
      </c>
      <c r="H72" s="278">
        <v>0</v>
      </c>
      <c r="I72" s="278">
        <v>0</v>
      </c>
      <c r="J72" s="278">
        <v>0</v>
      </c>
      <c r="K72" s="278">
        <v>0</v>
      </c>
      <c r="L72" s="270"/>
      <c r="M72" s="276"/>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0"/>
      <c r="BN72" s="270"/>
      <c r="BO72" s="270"/>
      <c r="BP72" s="270"/>
      <c r="BQ72" s="270"/>
      <c r="BR72" s="270"/>
      <c r="BS72" s="270"/>
      <c r="BT72" s="270"/>
      <c r="BU72" s="270"/>
      <c r="BV72" s="270"/>
      <c r="BW72" s="270"/>
      <c r="BX72" s="270"/>
      <c r="BY72" s="270"/>
      <c r="BZ72" s="270"/>
      <c r="CA72" s="270"/>
      <c r="CB72" s="270"/>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row>
    <row r="73" spans="1:207" ht="30" x14ac:dyDescent="0.2">
      <c r="A73" s="270"/>
      <c r="B73" s="280" t="s">
        <v>240</v>
      </c>
      <c r="C73" s="301">
        <v>0</v>
      </c>
      <c r="D73" s="279"/>
      <c r="E73" s="278">
        <v>0</v>
      </c>
      <c r="F73" s="278">
        <v>0</v>
      </c>
      <c r="G73" s="278">
        <v>0</v>
      </c>
      <c r="H73" s="278">
        <v>0</v>
      </c>
      <c r="I73" s="278">
        <v>0</v>
      </c>
      <c r="J73" s="278">
        <v>0</v>
      </c>
      <c r="K73" s="278">
        <v>0</v>
      </c>
      <c r="L73" s="270"/>
      <c r="M73" s="276"/>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c r="BR73" s="270"/>
      <c r="BS73" s="270"/>
      <c r="BT73" s="270"/>
      <c r="BU73" s="270"/>
      <c r="BV73" s="270"/>
      <c r="BW73" s="270"/>
      <c r="BX73" s="270"/>
      <c r="BY73" s="270"/>
      <c r="BZ73" s="270"/>
      <c r="CA73" s="270"/>
      <c r="CB73" s="270"/>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row>
    <row r="74" spans="1:207" x14ac:dyDescent="0.2">
      <c r="A74" s="270"/>
      <c r="B74" s="280" t="s">
        <v>137</v>
      </c>
      <c r="C74" s="301">
        <v>0</v>
      </c>
      <c r="D74" s="279"/>
      <c r="E74" s="278">
        <v>0</v>
      </c>
      <c r="F74" s="278">
        <v>0</v>
      </c>
      <c r="G74" s="278">
        <v>0</v>
      </c>
      <c r="H74" s="278">
        <v>0</v>
      </c>
      <c r="I74" s="278">
        <v>0</v>
      </c>
      <c r="J74" s="278">
        <v>0</v>
      </c>
      <c r="K74" s="278">
        <v>0</v>
      </c>
      <c r="L74" s="270"/>
      <c r="M74" s="276"/>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c r="BD74" s="270"/>
      <c r="BE74" s="270"/>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row>
    <row r="75" spans="1:207" x14ac:dyDescent="0.2">
      <c r="A75" s="270"/>
      <c r="B75" s="280" t="s">
        <v>138</v>
      </c>
      <c r="C75" s="301">
        <v>0</v>
      </c>
      <c r="D75" s="279"/>
      <c r="E75" s="278">
        <v>0</v>
      </c>
      <c r="F75" s="278">
        <v>0</v>
      </c>
      <c r="G75" s="278">
        <v>0</v>
      </c>
      <c r="H75" s="278">
        <v>0</v>
      </c>
      <c r="I75" s="278">
        <v>0</v>
      </c>
      <c r="J75" s="278">
        <v>0</v>
      </c>
      <c r="K75" s="278">
        <v>0</v>
      </c>
      <c r="L75" s="270"/>
      <c r="M75" s="302"/>
      <c r="N75" s="302"/>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0"/>
      <c r="AY75" s="270"/>
      <c r="AZ75" s="270"/>
      <c r="BA75" s="270"/>
      <c r="BB75" s="270"/>
      <c r="BC75" s="270"/>
      <c r="BD75" s="270"/>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row>
    <row r="76" spans="1:207" x14ac:dyDescent="0.2">
      <c r="A76" s="270"/>
      <c r="B76" s="280" t="s">
        <v>139</v>
      </c>
      <c r="C76" s="301">
        <v>0</v>
      </c>
      <c r="D76" s="279"/>
      <c r="E76" s="278">
        <v>0</v>
      </c>
      <c r="F76" s="278">
        <v>0</v>
      </c>
      <c r="G76" s="278">
        <v>0</v>
      </c>
      <c r="H76" s="278">
        <v>0</v>
      </c>
      <c r="I76" s="278">
        <v>0</v>
      </c>
      <c r="J76" s="278">
        <v>0</v>
      </c>
      <c r="K76" s="278">
        <v>0</v>
      </c>
      <c r="L76" s="270"/>
      <c r="M76" s="302"/>
      <c r="N76" s="302"/>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row>
    <row r="77" spans="1:207" x14ac:dyDescent="0.2">
      <c r="A77" s="270"/>
      <c r="B77" s="280" t="s">
        <v>140</v>
      </c>
      <c r="C77" s="301">
        <v>0</v>
      </c>
      <c r="D77" s="279"/>
      <c r="E77" s="278">
        <v>0</v>
      </c>
      <c r="F77" s="278">
        <v>0</v>
      </c>
      <c r="G77" s="278">
        <v>0</v>
      </c>
      <c r="H77" s="278">
        <v>0</v>
      </c>
      <c r="I77" s="278">
        <v>0</v>
      </c>
      <c r="J77" s="278">
        <v>0</v>
      </c>
      <c r="K77" s="278">
        <v>0</v>
      </c>
      <c r="L77" s="270"/>
      <c r="M77" s="302"/>
      <c r="N77" s="302"/>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0"/>
      <c r="BE77" s="270"/>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row>
    <row r="78" spans="1:207" x14ac:dyDescent="0.2">
      <c r="A78" s="270"/>
      <c r="B78" s="281" t="s">
        <v>114</v>
      </c>
      <c r="C78" s="301">
        <v>0</v>
      </c>
      <c r="D78" s="279"/>
      <c r="E78" s="278">
        <v>0</v>
      </c>
      <c r="F78" s="278">
        <v>0</v>
      </c>
      <c r="G78" s="278">
        <v>0</v>
      </c>
      <c r="H78" s="278">
        <v>0</v>
      </c>
      <c r="I78" s="278">
        <v>0</v>
      </c>
      <c r="J78" s="278">
        <v>0</v>
      </c>
      <c r="K78" s="278">
        <v>0</v>
      </c>
      <c r="L78" s="270"/>
      <c r="M78" s="302"/>
      <c r="N78" s="302"/>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row>
    <row r="79" spans="1:207" x14ac:dyDescent="0.2">
      <c r="A79" s="270"/>
      <c r="B79" s="281" t="s">
        <v>114</v>
      </c>
      <c r="C79" s="301">
        <v>0</v>
      </c>
      <c r="D79" s="279"/>
      <c r="E79" s="278">
        <v>0</v>
      </c>
      <c r="F79" s="278">
        <v>0</v>
      </c>
      <c r="G79" s="278">
        <v>0</v>
      </c>
      <c r="H79" s="278">
        <v>0</v>
      </c>
      <c r="I79" s="278">
        <v>0</v>
      </c>
      <c r="J79" s="278">
        <v>0</v>
      </c>
      <c r="K79" s="278">
        <v>0</v>
      </c>
      <c r="L79" s="270"/>
      <c r="M79" s="302"/>
      <c r="N79" s="302"/>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0"/>
      <c r="CB79" s="270"/>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row>
    <row r="80" spans="1:207" x14ac:dyDescent="0.2">
      <c r="A80" s="270"/>
      <c r="B80" s="281" t="s">
        <v>114</v>
      </c>
      <c r="C80" s="301">
        <v>0</v>
      </c>
      <c r="D80" s="279"/>
      <c r="E80" s="278">
        <v>0</v>
      </c>
      <c r="F80" s="278">
        <v>0</v>
      </c>
      <c r="G80" s="278">
        <v>0</v>
      </c>
      <c r="H80" s="278">
        <v>0</v>
      </c>
      <c r="I80" s="278">
        <v>0</v>
      </c>
      <c r="J80" s="278">
        <v>0</v>
      </c>
      <c r="K80" s="278">
        <v>0</v>
      </c>
      <c r="L80" s="270"/>
      <c r="M80" s="302"/>
      <c r="N80" s="302"/>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c r="BK80" s="270"/>
      <c r="BL80" s="270"/>
      <c r="BM80" s="270"/>
      <c r="BN80" s="270"/>
      <c r="BO80" s="270"/>
      <c r="BP80" s="270"/>
      <c r="BQ80" s="270"/>
      <c r="BR80" s="270"/>
      <c r="BS80" s="270"/>
      <c r="BT80" s="270"/>
      <c r="BU80" s="270"/>
      <c r="BV80" s="270"/>
      <c r="BW80" s="270"/>
      <c r="BX80" s="270"/>
      <c r="BY80" s="270"/>
      <c r="BZ80" s="270"/>
      <c r="CA80" s="270"/>
      <c r="CB80" s="270"/>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row>
    <row r="81" spans="1:207" ht="15.75" x14ac:dyDescent="0.25">
      <c r="A81" s="284"/>
      <c r="B81" s="285" t="s">
        <v>101</v>
      </c>
      <c r="C81" s="306">
        <f>SUM(C68:C80)</f>
        <v>0</v>
      </c>
      <c r="D81" s="305" t="e">
        <f>C81/'Project Info'!I26</f>
        <v>#DIV/0!</v>
      </c>
      <c r="E81" s="306">
        <f t="shared" ref="E81:J81" si="6">SUM(E68:E80)</f>
        <v>0</v>
      </c>
      <c r="F81" s="306">
        <f t="shared" si="6"/>
        <v>0</v>
      </c>
      <c r="G81" s="306">
        <f t="shared" si="6"/>
        <v>0</v>
      </c>
      <c r="H81" s="306">
        <f t="shared" si="6"/>
        <v>0</v>
      </c>
      <c r="I81" s="306">
        <f t="shared" si="6"/>
        <v>0</v>
      </c>
      <c r="J81" s="306">
        <f t="shared" si="6"/>
        <v>0</v>
      </c>
      <c r="K81" s="306">
        <f>SUM(K68:K80)</f>
        <v>0</v>
      </c>
      <c r="L81" s="298"/>
      <c r="M81" s="276"/>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7"/>
      <c r="DS81" s="307"/>
      <c r="DT81" s="307"/>
      <c r="DU81" s="307"/>
      <c r="DV81" s="307"/>
      <c r="DW81" s="307"/>
      <c r="DX81" s="307"/>
      <c r="DY81" s="307"/>
      <c r="DZ81" s="307"/>
      <c r="EA81" s="307"/>
      <c r="EB81" s="307"/>
      <c r="EC81" s="307"/>
      <c r="ED81" s="307"/>
      <c r="EE81" s="307"/>
      <c r="EF81" s="307"/>
      <c r="EG81" s="307"/>
      <c r="EH81" s="307"/>
      <c r="EI81" s="307"/>
      <c r="EJ81" s="307"/>
      <c r="EK81" s="307"/>
      <c r="EL81" s="307"/>
      <c r="EM81" s="307"/>
      <c r="EN81" s="307"/>
      <c r="EO81" s="307"/>
      <c r="EP81" s="307"/>
      <c r="EQ81" s="307"/>
      <c r="ER81" s="307"/>
      <c r="ES81" s="307"/>
      <c r="ET81" s="307"/>
      <c r="EU81" s="307"/>
      <c r="EV81" s="307"/>
      <c r="EW81" s="307"/>
      <c r="EX81" s="307"/>
      <c r="EY81" s="307"/>
      <c r="EZ81" s="307"/>
      <c r="FA81" s="307"/>
      <c r="FB81" s="307"/>
      <c r="FC81" s="307"/>
      <c r="FD81" s="307"/>
      <c r="FE81" s="307"/>
      <c r="FF81" s="307"/>
      <c r="FG81" s="307"/>
      <c r="FH81" s="307"/>
      <c r="FI81" s="307"/>
      <c r="FJ81" s="307"/>
      <c r="FK81" s="307"/>
      <c r="FL81" s="307"/>
      <c r="FM81" s="307"/>
      <c r="FN81" s="307"/>
      <c r="FO81" s="307"/>
      <c r="FP81" s="307"/>
      <c r="FQ81" s="307"/>
      <c r="FR81" s="307"/>
      <c r="FS81" s="307"/>
      <c r="FT81" s="307"/>
      <c r="FU81" s="307"/>
      <c r="FV81" s="307"/>
      <c r="FW81" s="307"/>
      <c r="FX81" s="307"/>
      <c r="FY81" s="307"/>
      <c r="FZ81" s="307"/>
      <c r="GA81" s="307"/>
      <c r="GB81" s="307"/>
      <c r="GC81" s="307"/>
      <c r="GD81" s="307"/>
      <c r="GE81" s="307"/>
      <c r="GF81" s="307"/>
      <c r="GG81" s="307"/>
      <c r="GH81" s="307"/>
      <c r="GI81" s="307"/>
      <c r="GJ81" s="307"/>
      <c r="GK81" s="307"/>
      <c r="GL81" s="307"/>
      <c r="GM81" s="307"/>
      <c r="GN81" s="307"/>
      <c r="GO81" s="307"/>
      <c r="GP81" s="307"/>
      <c r="GQ81" s="307"/>
      <c r="GR81" s="307"/>
      <c r="GS81" s="307"/>
      <c r="GT81" s="307"/>
      <c r="GU81" s="307"/>
      <c r="GV81" s="307"/>
      <c r="GW81" s="307"/>
      <c r="GX81" s="307"/>
      <c r="GY81" s="307"/>
    </row>
    <row r="82" spans="1:207" ht="15.75" x14ac:dyDescent="0.25">
      <c r="A82" s="276"/>
      <c r="B82" s="276"/>
      <c r="C82" s="308"/>
      <c r="D82" s="309"/>
      <c r="E82" s="309"/>
      <c r="F82" s="309"/>
      <c r="G82" s="309"/>
      <c r="H82" s="309"/>
      <c r="I82" s="309"/>
      <c r="J82" s="309"/>
      <c r="K82" s="309"/>
      <c r="L82" s="309"/>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c r="FM82" s="87"/>
      <c r="FN82" s="87"/>
      <c r="FO82" s="87"/>
      <c r="FP82" s="87"/>
      <c r="FQ82" s="87"/>
      <c r="FR82" s="87"/>
      <c r="FS82" s="87"/>
      <c r="FT82" s="87"/>
      <c r="FU82" s="87"/>
      <c r="FV82" s="87"/>
      <c r="FW82" s="87"/>
      <c r="FX82" s="87"/>
      <c r="FY82" s="87"/>
      <c r="FZ82" s="87"/>
      <c r="GA82" s="87"/>
      <c r="GB82" s="87"/>
      <c r="GC82" s="87"/>
      <c r="GD82" s="87"/>
      <c r="GE82" s="87"/>
      <c r="GF82" s="87"/>
      <c r="GG82" s="87"/>
      <c r="GH82" s="87"/>
      <c r="GI82" s="87"/>
      <c r="GJ82" s="87"/>
      <c r="GK82" s="87"/>
      <c r="GL82" s="87"/>
      <c r="GM82" s="87"/>
      <c r="GN82" s="87"/>
      <c r="GO82" s="87"/>
      <c r="GP82" s="87"/>
      <c r="GQ82" s="87"/>
      <c r="GR82" s="87"/>
      <c r="GS82" s="87"/>
      <c r="GT82" s="87"/>
      <c r="GU82" s="87"/>
      <c r="GV82" s="87"/>
      <c r="GW82" s="87"/>
      <c r="GX82" s="87"/>
      <c r="GY82" s="87"/>
    </row>
    <row r="83" spans="1:207" ht="20.25" x14ac:dyDescent="0.2">
      <c r="A83" s="322" t="s">
        <v>334</v>
      </c>
      <c r="B83" s="322"/>
      <c r="C83" s="322"/>
      <c r="D83" s="322"/>
      <c r="E83" s="322"/>
      <c r="F83" s="322"/>
      <c r="G83" s="322"/>
      <c r="H83" s="322"/>
      <c r="I83" s="322"/>
      <c r="J83" s="322"/>
      <c r="K83" s="322"/>
      <c r="L83" s="267"/>
      <c r="M83" s="276"/>
      <c r="N83" s="270"/>
      <c r="O83" s="270"/>
      <c r="P83" s="270"/>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row>
    <row r="84" spans="1:207" x14ac:dyDescent="0.2">
      <c r="A84" s="276"/>
      <c r="B84" s="277" t="s">
        <v>141</v>
      </c>
      <c r="C84" s="301">
        <v>0</v>
      </c>
      <c r="D84" s="279"/>
      <c r="E84" s="294"/>
      <c r="F84" s="294"/>
      <c r="G84" s="278">
        <v>0</v>
      </c>
      <c r="H84" s="278">
        <v>0</v>
      </c>
      <c r="I84" s="278">
        <v>0</v>
      </c>
      <c r="J84" s="278">
        <v>0</v>
      </c>
      <c r="K84" s="278">
        <v>0</v>
      </c>
      <c r="L84" s="270"/>
      <c r="M84" s="302"/>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c r="EO84" s="87"/>
      <c r="EP84" s="87"/>
      <c r="EQ84" s="87"/>
      <c r="ER84" s="87"/>
      <c r="ES84" s="87"/>
      <c r="ET84" s="87"/>
      <c r="EU84" s="87"/>
      <c r="EV84" s="87"/>
      <c r="EW84" s="87"/>
      <c r="EX84" s="87"/>
      <c r="EY84" s="87"/>
      <c r="EZ84" s="87"/>
      <c r="FA84" s="87"/>
      <c r="FB84" s="87"/>
      <c r="FC84" s="87"/>
      <c r="FD84" s="87"/>
      <c r="FE84" s="87"/>
      <c r="FF84" s="87"/>
      <c r="FG84" s="87"/>
      <c r="FH84" s="87"/>
      <c r="FI84" s="87"/>
      <c r="FJ84" s="87"/>
      <c r="FK84" s="87"/>
      <c r="FL84" s="87"/>
      <c r="FM84" s="87"/>
      <c r="FN84" s="87"/>
      <c r="FO84" s="87"/>
      <c r="FP84" s="87"/>
      <c r="FQ84" s="87"/>
      <c r="FR84" s="87"/>
      <c r="FS84" s="87"/>
      <c r="FT84" s="87"/>
      <c r="FU84" s="87"/>
      <c r="FV84" s="87"/>
      <c r="FW84" s="87"/>
      <c r="FX84" s="87"/>
      <c r="FY84" s="87"/>
      <c r="FZ84" s="87"/>
      <c r="GA84" s="87"/>
      <c r="GB84" s="87"/>
      <c r="GC84" s="87"/>
      <c r="GD84" s="87"/>
      <c r="GE84" s="87"/>
      <c r="GF84" s="87"/>
      <c r="GG84" s="87"/>
      <c r="GH84" s="87"/>
      <c r="GI84" s="87"/>
      <c r="GJ84" s="87"/>
      <c r="GK84" s="87"/>
      <c r="GL84" s="87"/>
      <c r="GM84" s="87"/>
      <c r="GN84" s="87"/>
      <c r="GO84" s="87"/>
      <c r="GP84" s="87"/>
      <c r="GQ84" s="87"/>
      <c r="GR84" s="87"/>
      <c r="GS84" s="87"/>
      <c r="GT84" s="87"/>
      <c r="GU84" s="87"/>
      <c r="GV84" s="87"/>
      <c r="GW84" s="87"/>
      <c r="GX84" s="87"/>
      <c r="GY84" s="87"/>
    </row>
    <row r="85" spans="1:207" x14ac:dyDescent="0.2">
      <c r="A85" s="276"/>
      <c r="B85" s="280" t="s">
        <v>142</v>
      </c>
      <c r="C85" s="301">
        <v>0</v>
      </c>
      <c r="D85" s="279"/>
      <c r="E85" s="294"/>
      <c r="F85" s="294"/>
      <c r="G85" s="278">
        <v>0</v>
      </c>
      <c r="H85" s="278">
        <v>0</v>
      </c>
      <c r="I85" s="278">
        <v>0</v>
      </c>
      <c r="J85" s="278">
        <v>0</v>
      </c>
      <c r="K85" s="278">
        <v>0</v>
      </c>
      <c r="L85" s="270"/>
      <c r="M85" s="302"/>
      <c r="N85" s="302"/>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row>
    <row r="86" spans="1:207" ht="60" x14ac:dyDescent="0.2">
      <c r="A86" s="276"/>
      <c r="B86" s="280" t="s">
        <v>143</v>
      </c>
      <c r="C86" s="301">
        <v>0</v>
      </c>
      <c r="D86" s="279"/>
      <c r="E86" s="294"/>
      <c r="F86" s="294"/>
      <c r="G86" s="278">
        <v>0</v>
      </c>
      <c r="H86" s="278">
        <v>0</v>
      </c>
      <c r="I86" s="278">
        <v>0</v>
      </c>
      <c r="J86" s="278">
        <v>0</v>
      </c>
      <c r="K86" s="278">
        <v>0</v>
      </c>
      <c r="L86" s="270"/>
      <c r="M86" s="302"/>
      <c r="N86" s="302"/>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c r="FR86" s="87"/>
      <c r="FS86" s="87"/>
      <c r="FT86" s="87"/>
      <c r="FU86" s="87"/>
      <c r="FV86" s="87"/>
      <c r="FW86" s="87"/>
      <c r="FX86" s="87"/>
      <c r="FY86" s="87"/>
      <c r="FZ86" s="87"/>
      <c r="GA86" s="87"/>
      <c r="GB86" s="87"/>
      <c r="GC86" s="87"/>
      <c r="GD86" s="87"/>
      <c r="GE86" s="87"/>
      <c r="GF86" s="87"/>
      <c r="GG86" s="87"/>
      <c r="GH86" s="87"/>
      <c r="GI86" s="87"/>
      <c r="GJ86" s="87"/>
      <c r="GK86" s="87"/>
      <c r="GL86" s="87"/>
      <c r="GM86" s="87"/>
      <c r="GN86" s="87"/>
      <c r="GO86" s="87"/>
      <c r="GP86" s="87"/>
      <c r="GQ86" s="87"/>
      <c r="GR86" s="87"/>
      <c r="GS86" s="87"/>
      <c r="GT86" s="87"/>
      <c r="GU86" s="87"/>
      <c r="GV86" s="87"/>
      <c r="GW86" s="87"/>
      <c r="GX86" s="87"/>
      <c r="GY86" s="87"/>
    </row>
    <row r="87" spans="1:207" ht="45" x14ac:dyDescent="0.2">
      <c r="A87" s="276"/>
      <c r="B87" s="280" t="s">
        <v>144</v>
      </c>
      <c r="C87" s="301">
        <v>0</v>
      </c>
      <c r="D87" s="279"/>
      <c r="E87" s="294"/>
      <c r="F87" s="294"/>
      <c r="G87" s="278">
        <v>0</v>
      </c>
      <c r="H87" s="278">
        <v>0</v>
      </c>
      <c r="I87" s="278">
        <v>0</v>
      </c>
      <c r="J87" s="278">
        <v>0</v>
      </c>
      <c r="K87" s="278">
        <v>0</v>
      </c>
      <c r="L87" s="270"/>
      <c r="M87" s="302"/>
      <c r="N87" s="302"/>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276"/>
      <c r="CA87" s="276"/>
      <c r="CB87" s="276"/>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7"/>
      <c r="FK87" s="87"/>
      <c r="FL87" s="87"/>
      <c r="FM87" s="87"/>
      <c r="FN87" s="87"/>
      <c r="FO87" s="87"/>
      <c r="FP87" s="87"/>
      <c r="FQ87" s="87"/>
      <c r="FR87" s="87"/>
      <c r="FS87" s="87"/>
      <c r="FT87" s="87"/>
      <c r="FU87" s="87"/>
      <c r="FV87" s="87"/>
      <c r="FW87" s="87"/>
      <c r="FX87" s="87"/>
      <c r="FY87" s="87"/>
      <c r="FZ87" s="87"/>
      <c r="GA87" s="87"/>
      <c r="GB87" s="87"/>
      <c r="GC87" s="87"/>
      <c r="GD87" s="87"/>
      <c r="GE87" s="87"/>
      <c r="GF87" s="87"/>
      <c r="GG87" s="87"/>
      <c r="GH87" s="87"/>
      <c r="GI87" s="87"/>
      <c r="GJ87" s="87"/>
      <c r="GK87" s="87"/>
      <c r="GL87" s="87"/>
      <c r="GM87" s="87"/>
      <c r="GN87" s="87"/>
      <c r="GO87" s="87"/>
      <c r="GP87" s="87"/>
      <c r="GQ87" s="87"/>
      <c r="GR87" s="87"/>
      <c r="GS87" s="87"/>
      <c r="GT87" s="87"/>
      <c r="GU87" s="87"/>
      <c r="GV87" s="87"/>
      <c r="GW87" s="87"/>
      <c r="GX87" s="87"/>
      <c r="GY87" s="87"/>
    </row>
    <row r="88" spans="1:207" x14ac:dyDescent="0.2">
      <c r="A88" s="276"/>
      <c r="B88" s="310" t="s">
        <v>199</v>
      </c>
      <c r="C88" s="301">
        <v>0</v>
      </c>
      <c r="D88" s="279"/>
      <c r="E88" s="294"/>
      <c r="F88" s="294"/>
      <c r="G88" s="278">
        <v>0</v>
      </c>
      <c r="H88" s="278">
        <v>0</v>
      </c>
      <c r="I88" s="278">
        <v>0</v>
      </c>
      <c r="J88" s="278">
        <v>0</v>
      </c>
      <c r="K88" s="278">
        <v>0</v>
      </c>
      <c r="L88" s="270"/>
      <c r="M88" s="302"/>
      <c r="N88" s="302"/>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c r="FR88" s="87"/>
      <c r="FS88" s="87"/>
      <c r="FT88" s="87"/>
      <c r="FU88" s="87"/>
      <c r="FV88" s="87"/>
      <c r="FW88" s="87"/>
      <c r="FX88" s="87"/>
      <c r="FY88" s="87"/>
      <c r="FZ88" s="87"/>
      <c r="GA88" s="87"/>
      <c r="GB88" s="87"/>
      <c r="GC88" s="87"/>
      <c r="GD88" s="87"/>
      <c r="GE88" s="87"/>
      <c r="GF88" s="87"/>
      <c r="GG88" s="87"/>
      <c r="GH88" s="87"/>
      <c r="GI88" s="87"/>
      <c r="GJ88" s="87"/>
      <c r="GK88" s="87"/>
      <c r="GL88" s="87"/>
      <c r="GM88" s="87"/>
      <c r="GN88" s="87"/>
      <c r="GO88" s="87"/>
      <c r="GP88" s="87"/>
      <c r="GQ88" s="87"/>
      <c r="GR88" s="87"/>
      <c r="GS88" s="87"/>
      <c r="GT88" s="87"/>
      <c r="GU88" s="87"/>
      <c r="GV88" s="87"/>
      <c r="GW88" s="87"/>
      <c r="GX88" s="87"/>
      <c r="GY88" s="87"/>
    </row>
    <row r="89" spans="1:207" x14ac:dyDescent="0.2">
      <c r="A89" s="276"/>
      <c r="B89" s="310" t="s">
        <v>199</v>
      </c>
      <c r="C89" s="301"/>
      <c r="D89" s="279"/>
      <c r="E89" s="294"/>
      <c r="F89" s="294"/>
      <c r="G89" s="278">
        <v>0</v>
      </c>
      <c r="H89" s="278">
        <v>0</v>
      </c>
      <c r="I89" s="278">
        <v>0</v>
      </c>
      <c r="J89" s="278">
        <v>0</v>
      </c>
      <c r="K89" s="278">
        <v>0</v>
      </c>
      <c r="L89" s="270"/>
      <c r="M89" s="302"/>
      <c r="N89" s="302"/>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76"/>
      <c r="BX89" s="276"/>
      <c r="BY89" s="276"/>
      <c r="BZ89" s="276"/>
      <c r="CA89" s="276"/>
      <c r="CB89" s="276"/>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7"/>
      <c r="FK89" s="87"/>
      <c r="FL89" s="87"/>
      <c r="FM89" s="87"/>
      <c r="FN89" s="87"/>
      <c r="FO89" s="87"/>
      <c r="FP89" s="87"/>
      <c r="FQ89" s="87"/>
      <c r="FR89" s="87"/>
      <c r="FS89" s="87"/>
      <c r="FT89" s="87"/>
      <c r="FU89" s="87"/>
      <c r="FV89" s="87"/>
      <c r="FW89" s="87"/>
      <c r="FX89" s="87"/>
      <c r="FY89" s="87"/>
      <c r="FZ89" s="87"/>
      <c r="GA89" s="87"/>
      <c r="GB89" s="87"/>
      <c r="GC89" s="87"/>
      <c r="GD89" s="87"/>
      <c r="GE89" s="87"/>
      <c r="GF89" s="87"/>
      <c r="GG89" s="87"/>
      <c r="GH89" s="87"/>
      <c r="GI89" s="87"/>
      <c r="GJ89" s="87"/>
      <c r="GK89" s="87"/>
      <c r="GL89" s="87"/>
      <c r="GM89" s="87"/>
      <c r="GN89" s="87"/>
      <c r="GO89" s="87"/>
      <c r="GP89" s="87"/>
      <c r="GQ89" s="87"/>
      <c r="GR89" s="87"/>
      <c r="GS89" s="87"/>
      <c r="GT89" s="87"/>
      <c r="GU89" s="87"/>
      <c r="GV89" s="87"/>
      <c r="GW89" s="87"/>
      <c r="GX89" s="87"/>
      <c r="GY89" s="87"/>
    </row>
    <row r="90" spans="1:207" ht="15.75" x14ac:dyDescent="0.25">
      <c r="A90" s="290"/>
      <c r="B90" s="285" t="s">
        <v>101</v>
      </c>
      <c r="C90" s="306">
        <f>SUM(C84:C89)</f>
        <v>0</v>
      </c>
      <c r="D90" s="305" t="e">
        <f>C90/'Project Info'!I26</f>
        <v>#DIV/0!</v>
      </c>
      <c r="E90" s="311"/>
      <c r="F90" s="311"/>
      <c r="G90" s="306">
        <f>SUM(G84:G89)</f>
        <v>0</v>
      </c>
      <c r="H90" s="306">
        <f t="shared" ref="H90:K90" si="7">SUM(H84:H89)</f>
        <v>0</v>
      </c>
      <c r="I90" s="306">
        <f t="shared" si="7"/>
        <v>0</v>
      </c>
      <c r="J90" s="306">
        <f t="shared" si="7"/>
        <v>0</v>
      </c>
      <c r="K90" s="306">
        <f t="shared" si="7"/>
        <v>0</v>
      </c>
      <c r="L90" s="298"/>
      <c r="M90" s="276"/>
      <c r="N90" s="276"/>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1"/>
      <c r="CD90" s="291"/>
      <c r="CE90" s="291"/>
      <c r="CF90" s="291"/>
      <c r="CG90" s="291"/>
      <c r="CH90" s="291"/>
      <c r="CI90" s="291"/>
      <c r="CJ90" s="291"/>
      <c r="CK90" s="291"/>
      <c r="CL90" s="291"/>
      <c r="CM90" s="291"/>
      <c r="CN90" s="291"/>
      <c r="CO90" s="291"/>
      <c r="CP90" s="291"/>
      <c r="CQ90" s="291"/>
      <c r="CR90" s="291"/>
      <c r="CS90" s="291"/>
      <c r="CT90" s="291"/>
      <c r="CU90" s="291"/>
      <c r="CV90" s="291"/>
      <c r="CW90" s="291"/>
      <c r="CX90" s="291"/>
      <c r="CY90" s="291"/>
      <c r="CZ90" s="291"/>
      <c r="DA90" s="291"/>
      <c r="DB90" s="291"/>
      <c r="DC90" s="291"/>
      <c r="DD90" s="291"/>
      <c r="DE90" s="291"/>
      <c r="DF90" s="291"/>
      <c r="DG90" s="291"/>
      <c r="DH90" s="291"/>
      <c r="DI90" s="291"/>
      <c r="DJ90" s="291"/>
      <c r="DK90" s="291"/>
      <c r="DL90" s="291"/>
      <c r="DM90" s="291"/>
      <c r="DN90" s="291"/>
      <c r="DO90" s="291"/>
      <c r="DP90" s="291"/>
      <c r="DQ90" s="291"/>
      <c r="DR90" s="291"/>
      <c r="DS90" s="291"/>
      <c r="DT90" s="291"/>
      <c r="DU90" s="291"/>
      <c r="DV90" s="291"/>
      <c r="DW90" s="291"/>
      <c r="DX90" s="291"/>
      <c r="DY90" s="291"/>
      <c r="DZ90" s="291"/>
      <c r="EA90" s="291"/>
      <c r="EB90" s="291"/>
      <c r="EC90" s="291"/>
      <c r="ED90" s="291"/>
      <c r="EE90" s="291"/>
      <c r="EF90" s="291"/>
      <c r="EG90" s="291"/>
      <c r="EH90" s="291"/>
      <c r="EI90" s="291"/>
      <c r="EJ90" s="291"/>
      <c r="EK90" s="291"/>
      <c r="EL90" s="291"/>
      <c r="EM90" s="291"/>
      <c r="EN90" s="291"/>
      <c r="EO90" s="291"/>
      <c r="EP90" s="291"/>
      <c r="EQ90" s="291"/>
      <c r="ER90" s="291"/>
      <c r="ES90" s="291"/>
      <c r="ET90" s="291"/>
      <c r="EU90" s="291"/>
      <c r="EV90" s="291"/>
      <c r="EW90" s="291"/>
      <c r="EX90" s="291"/>
      <c r="EY90" s="291"/>
      <c r="EZ90" s="291"/>
      <c r="FA90" s="291"/>
      <c r="FB90" s="291"/>
      <c r="FC90" s="291"/>
      <c r="FD90" s="291"/>
      <c r="FE90" s="291"/>
      <c r="FF90" s="291"/>
      <c r="FG90" s="291"/>
      <c r="FH90" s="291"/>
      <c r="FI90" s="291"/>
      <c r="FJ90" s="291"/>
      <c r="FK90" s="291"/>
      <c r="FL90" s="291"/>
      <c r="FM90" s="291"/>
      <c r="FN90" s="291"/>
      <c r="FO90" s="291"/>
      <c r="FP90" s="291"/>
      <c r="FQ90" s="291"/>
      <c r="FR90" s="291"/>
      <c r="FS90" s="291"/>
      <c r="FT90" s="291"/>
      <c r="FU90" s="291"/>
      <c r="FV90" s="291"/>
      <c r="FW90" s="291"/>
      <c r="FX90" s="291"/>
      <c r="FY90" s="291"/>
      <c r="FZ90" s="291"/>
      <c r="GA90" s="291"/>
      <c r="GB90" s="291"/>
      <c r="GC90" s="291"/>
      <c r="GD90" s="291"/>
      <c r="GE90" s="291"/>
      <c r="GF90" s="291"/>
      <c r="GG90" s="291"/>
      <c r="GH90" s="291"/>
      <c r="GI90" s="291"/>
      <c r="GJ90" s="291"/>
      <c r="GK90" s="291"/>
      <c r="GL90" s="291"/>
      <c r="GM90" s="291"/>
      <c r="GN90" s="291"/>
      <c r="GO90" s="291"/>
      <c r="GP90" s="291"/>
      <c r="GQ90" s="291"/>
      <c r="GR90" s="291"/>
      <c r="GS90" s="291"/>
      <c r="GT90" s="291"/>
      <c r="GU90" s="291"/>
      <c r="GV90" s="291"/>
      <c r="GW90" s="291"/>
      <c r="GX90" s="291"/>
      <c r="GY90" s="291"/>
    </row>
    <row r="91" spans="1:207" ht="15.75" x14ac:dyDescent="0.25">
      <c r="A91" s="270"/>
      <c r="B91" s="312" t="s">
        <v>335</v>
      </c>
      <c r="C91" s="313">
        <f>C90+C81+C65+C46+C30+C14+C8</f>
        <v>0</v>
      </c>
      <c r="D91" s="314" t="e">
        <f>C91/'Project Info'!I26</f>
        <v>#DIV/0!</v>
      </c>
      <c r="E91" s="315">
        <f>SUM(E8,E14,E30,E46,E65,E81,E90)</f>
        <v>0</v>
      </c>
      <c r="F91" s="315">
        <f t="shared" ref="F91:K91" si="8">SUM(F8,F14,F30,F46,F65,F81,F90)</f>
        <v>0</v>
      </c>
      <c r="G91" s="315">
        <f t="shared" si="8"/>
        <v>0</v>
      </c>
      <c r="H91" s="315">
        <f t="shared" si="8"/>
        <v>0</v>
      </c>
      <c r="I91" s="315">
        <f t="shared" si="8"/>
        <v>0</v>
      </c>
      <c r="J91" s="315">
        <f t="shared" si="8"/>
        <v>0</v>
      </c>
      <c r="K91" s="315">
        <f t="shared" si="8"/>
        <v>0</v>
      </c>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270"/>
      <c r="BN91" s="270"/>
      <c r="BO91" s="270"/>
      <c r="BP91" s="270"/>
      <c r="BQ91" s="270"/>
      <c r="BR91" s="270"/>
      <c r="BS91" s="270"/>
      <c r="BT91" s="270"/>
      <c r="BU91" s="270"/>
      <c r="BV91" s="270"/>
      <c r="BW91" s="270"/>
      <c r="BX91" s="270"/>
      <c r="BY91" s="270"/>
      <c r="BZ91" s="270"/>
      <c r="CA91" s="270"/>
      <c r="CB91" s="270"/>
      <c r="CC91" s="270"/>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row>
    <row r="92" spans="1:207" ht="15.75" x14ac:dyDescent="0.25">
      <c r="A92" s="276"/>
      <c r="B92" s="324" t="s">
        <v>318</v>
      </c>
      <c r="C92" s="317" t="e">
        <f>C91/'Project Info'!I26</f>
        <v>#DIV/0!</v>
      </c>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c r="FR92" s="87"/>
      <c r="FS92" s="87"/>
      <c r="FT92" s="87"/>
      <c r="FU92" s="87"/>
      <c r="FV92" s="87"/>
      <c r="FW92" s="87"/>
      <c r="FX92" s="87"/>
      <c r="FY92" s="87"/>
      <c r="FZ92" s="87"/>
      <c r="GA92" s="87"/>
      <c r="GB92" s="87"/>
      <c r="GC92" s="87"/>
      <c r="GD92" s="87"/>
      <c r="GE92" s="87"/>
      <c r="GF92" s="87"/>
      <c r="GG92" s="87"/>
      <c r="GH92" s="87"/>
      <c r="GI92" s="87"/>
      <c r="GJ92" s="87"/>
      <c r="GK92" s="87"/>
      <c r="GL92" s="87"/>
      <c r="GM92" s="87"/>
      <c r="GN92" s="87"/>
      <c r="GO92" s="87"/>
      <c r="GP92" s="87"/>
      <c r="GQ92" s="87"/>
      <c r="GR92" s="87"/>
      <c r="GS92" s="87"/>
      <c r="GT92" s="87"/>
      <c r="GU92" s="87"/>
      <c r="GV92" s="87"/>
      <c r="GW92" s="87"/>
      <c r="GX92" s="87"/>
      <c r="GY92" s="87"/>
    </row>
    <row r="93" spans="1:207" ht="15.75" x14ac:dyDescent="0.25">
      <c r="A93" s="276"/>
      <c r="B93" s="316"/>
      <c r="C93" s="318"/>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c r="FM93" s="87"/>
      <c r="FN93" s="87"/>
      <c r="FO93" s="87"/>
      <c r="FP93" s="87"/>
      <c r="FQ93" s="87"/>
      <c r="FR93" s="87"/>
      <c r="FS93" s="87"/>
      <c r="FT93" s="87"/>
      <c r="FU93" s="87"/>
      <c r="FV93" s="87"/>
      <c r="FW93" s="87"/>
      <c r="FX93" s="87"/>
      <c r="FY93" s="87"/>
      <c r="FZ93" s="87"/>
      <c r="GA93" s="87"/>
      <c r="GB93" s="87"/>
      <c r="GC93" s="87"/>
      <c r="GD93" s="87"/>
      <c r="GE93" s="87"/>
      <c r="GF93" s="87"/>
      <c r="GG93" s="87"/>
      <c r="GH93" s="87"/>
      <c r="GI93" s="87"/>
      <c r="GJ93" s="87"/>
      <c r="GK93" s="87"/>
      <c r="GL93" s="87"/>
      <c r="GM93" s="87"/>
      <c r="GN93" s="87"/>
      <c r="GO93" s="87"/>
      <c r="GP93" s="87"/>
      <c r="GQ93" s="87"/>
      <c r="GR93" s="87"/>
      <c r="GS93" s="87"/>
      <c r="GT93" s="87"/>
      <c r="GU93" s="87"/>
      <c r="GV93" s="87"/>
      <c r="GW93" s="87"/>
      <c r="GX93" s="87"/>
      <c r="GY93" s="87"/>
    </row>
    <row r="94" spans="1:207" ht="16.5" customHeight="1" x14ac:dyDescent="0.25">
      <c r="A94" s="323"/>
      <c r="B94" s="324" t="s">
        <v>317</v>
      </c>
      <c r="C94" s="319">
        <f>'Sources of Funds'!C23</f>
        <v>0</v>
      </c>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c r="FR94" s="87"/>
      <c r="FS94" s="87"/>
      <c r="FT94" s="87"/>
      <c r="FU94" s="87"/>
      <c r="FV94" s="87"/>
      <c r="FW94" s="87"/>
      <c r="FX94" s="87"/>
      <c r="FY94" s="87"/>
      <c r="FZ94" s="87"/>
      <c r="GA94" s="87"/>
      <c r="GB94" s="87"/>
      <c r="GC94" s="87"/>
      <c r="GD94" s="87"/>
      <c r="GE94" s="87"/>
      <c r="GF94" s="87"/>
      <c r="GG94" s="87"/>
      <c r="GH94" s="87"/>
      <c r="GI94" s="87"/>
      <c r="GJ94" s="87"/>
      <c r="GK94" s="87"/>
      <c r="GL94" s="87"/>
      <c r="GM94" s="87"/>
      <c r="GN94" s="87"/>
      <c r="GO94" s="87"/>
      <c r="GP94" s="87"/>
      <c r="GQ94" s="87"/>
      <c r="GR94" s="87"/>
      <c r="GS94" s="87"/>
      <c r="GT94" s="87"/>
      <c r="GU94" s="87"/>
      <c r="GV94" s="87"/>
      <c r="GW94" s="87"/>
      <c r="GX94" s="87"/>
      <c r="GY94" s="87"/>
    </row>
    <row r="95" spans="1:207" ht="15.75" x14ac:dyDescent="0.25">
      <c r="A95" s="276"/>
      <c r="B95" s="316" t="s">
        <v>161</v>
      </c>
      <c r="C95" s="320">
        <f>C91-'Sources of Funds'!C23</f>
        <v>0</v>
      </c>
      <c r="D95" s="321" t="s">
        <v>191</v>
      </c>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87"/>
      <c r="FL95" s="87"/>
      <c r="FM95" s="87"/>
      <c r="FN95" s="87"/>
      <c r="FO95" s="87"/>
      <c r="FP95" s="87"/>
      <c r="FQ95" s="87"/>
      <c r="FR95" s="87"/>
      <c r="FS95" s="87"/>
      <c r="FT95" s="87"/>
      <c r="FU95" s="87"/>
      <c r="FV95" s="87"/>
      <c r="FW95" s="87"/>
      <c r="FX95" s="87"/>
      <c r="FY95" s="87"/>
      <c r="FZ95" s="87"/>
      <c r="GA95" s="87"/>
      <c r="GB95" s="87"/>
      <c r="GC95" s="87"/>
      <c r="GD95" s="87"/>
      <c r="GE95" s="87"/>
      <c r="GF95" s="87"/>
      <c r="GG95" s="87"/>
      <c r="GH95" s="87"/>
      <c r="GI95" s="87"/>
      <c r="GJ95" s="87"/>
      <c r="GK95" s="87"/>
      <c r="GL95" s="87"/>
      <c r="GM95" s="87"/>
      <c r="GN95" s="87"/>
      <c r="GO95" s="87"/>
      <c r="GP95" s="87"/>
      <c r="GQ95" s="87"/>
      <c r="GR95" s="87"/>
      <c r="GS95" s="87"/>
      <c r="GT95" s="87"/>
      <c r="GU95" s="87"/>
      <c r="GV95" s="87"/>
      <c r="GW95" s="87"/>
      <c r="GX95" s="87"/>
      <c r="GY95" s="87"/>
    </row>
    <row r="96" spans="1:207" x14ac:dyDescent="0.2">
      <c r="A96" s="276"/>
      <c r="B96" s="99"/>
      <c r="C96" s="99"/>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c r="FM96" s="87"/>
      <c r="FN96" s="87"/>
      <c r="FO96" s="87"/>
      <c r="FP96" s="87"/>
      <c r="FQ96" s="87"/>
      <c r="FR96" s="87"/>
      <c r="FS96" s="87"/>
      <c r="FT96" s="87"/>
      <c r="FU96" s="87"/>
      <c r="FV96" s="87"/>
      <c r="FW96" s="87"/>
      <c r="FX96" s="87"/>
      <c r="FY96" s="87"/>
      <c r="FZ96" s="87"/>
      <c r="GA96" s="87"/>
      <c r="GB96" s="87"/>
      <c r="GC96" s="87"/>
      <c r="GD96" s="87"/>
      <c r="GE96" s="87"/>
      <c r="GF96" s="87"/>
      <c r="GG96" s="87"/>
      <c r="GH96" s="87"/>
      <c r="GI96" s="87"/>
      <c r="GJ96" s="87"/>
      <c r="GK96" s="87"/>
      <c r="GL96" s="87"/>
      <c r="GM96" s="87"/>
      <c r="GN96" s="87"/>
      <c r="GO96" s="87"/>
      <c r="GP96" s="87"/>
      <c r="GQ96" s="87"/>
      <c r="GR96" s="87"/>
      <c r="GS96" s="87"/>
      <c r="GT96" s="87"/>
      <c r="GU96" s="87"/>
      <c r="GV96" s="87"/>
      <c r="GW96" s="87"/>
      <c r="GX96" s="87"/>
      <c r="GY96" s="87"/>
    </row>
    <row r="97" spans="1:207" x14ac:dyDescent="0.2">
      <c r="A97" s="276"/>
      <c r="B97" s="276"/>
      <c r="C97" s="308"/>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87"/>
      <c r="FL97" s="87"/>
      <c r="FM97" s="87"/>
      <c r="FN97" s="87"/>
      <c r="FO97" s="87"/>
      <c r="FP97" s="87"/>
      <c r="FQ97" s="87"/>
      <c r="FR97" s="87"/>
      <c r="FS97" s="87"/>
      <c r="FT97" s="87"/>
      <c r="FU97" s="87"/>
      <c r="FV97" s="87"/>
      <c r="FW97" s="87"/>
      <c r="FX97" s="87"/>
      <c r="FY97" s="87"/>
      <c r="FZ97" s="87"/>
      <c r="GA97" s="87"/>
      <c r="GB97" s="87"/>
      <c r="GC97" s="87"/>
      <c r="GD97" s="87"/>
      <c r="GE97" s="87"/>
      <c r="GF97" s="87"/>
      <c r="GG97" s="87"/>
      <c r="GH97" s="87"/>
      <c r="GI97" s="87"/>
      <c r="GJ97" s="87"/>
      <c r="GK97" s="87"/>
      <c r="GL97" s="87"/>
      <c r="GM97" s="87"/>
      <c r="GN97" s="87"/>
      <c r="GO97" s="87"/>
      <c r="GP97" s="87"/>
      <c r="GQ97" s="87"/>
      <c r="GR97" s="87"/>
      <c r="GS97" s="87"/>
      <c r="GT97" s="87"/>
      <c r="GU97" s="87"/>
      <c r="GV97" s="87"/>
      <c r="GW97" s="87"/>
      <c r="GX97" s="87"/>
      <c r="GY97" s="87"/>
    </row>
    <row r="98" spans="1:207" x14ac:dyDescent="0.2">
      <c r="A98" s="276"/>
      <c r="B98" s="276"/>
      <c r="C98" s="308"/>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c r="FM98" s="87"/>
      <c r="FN98" s="87"/>
      <c r="FO98" s="87"/>
      <c r="FP98" s="87"/>
      <c r="FQ98" s="87"/>
      <c r="FR98" s="87"/>
      <c r="FS98" s="87"/>
      <c r="FT98" s="87"/>
      <c r="FU98" s="87"/>
      <c r="FV98" s="87"/>
      <c r="FW98" s="87"/>
      <c r="FX98" s="87"/>
      <c r="FY98" s="87"/>
      <c r="FZ98" s="87"/>
      <c r="GA98" s="87"/>
      <c r="GB98" s="87"/>
      <c r="GC98" s="87"/>
      <c r="GD98" s="87"/>
      <c r="GE98" s="87"/>
      <c r="GF98" s="87"/>
      <c r="GG98" s="87"/>
      <c r="GH98" s="87"/>
      <c r="GI98" s="87"/>
      <c r="GJ98" s="87"/>
      <c r="GK98" s="87"/>
      <c r="GL98" s="87"/>
      <c r="GM98" s="87"/>
      <c r="GN98" s="87"/>
      <c r="GO98" s="87"/>
      <c r="GP98" s="87"/>
      <c r="GQ98" s="87"/>
      <c r="GR98" s="87"/>
      <c r="GS98" s="87"/>
      <c r="GT98" s="87"/>
      <c r="GU98" s="87"/>
      <c r="GV98" s="87"/>
      <c r="GW98" s="87"/>
      <c r="GX98" s="87"/>
      <c r="GY98" s="87"/>
    </row>
    <row r="99" spans="1:207" x14ac:dyDescent="0.2">
      <c r="A99" s="276"/>
      <c r="B99" s="276"/>
      <c r="C99" s="308"/>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c r="FR99" s="87"/>
      <c r="FS99" s="87"/>
      <c r="FT99" s="87"/>
      <c r="FU99" s="87"/>
      <c r="FV99" s="87"/>
      <c r="FW99" s="87"/>
      <c r="FX99" s="87"/>
      <c r="FY99" s="87"/>
      <c r="FZ99" s="87"/>
      <c r="GA99" s="87"/>
      <c r="GB99" s="87"/>
      <c r="GC99" s="87"/>
      <c r="GD99" s="87"/>
      <c r="GE99" s="87"/>
      <c r="GF99" s="87"/>
      <c r="GG99" s="87"/>
      <c r="GH99" s="87"/>
      <c r="GI99" s="87"/>
      <c r="GJ99" s="87"/>
      <c r="GK99" s="87"/>
      <c r="GL99" s="87"/>
      <c r="GM99" s="87"/>
      <c r="GN99" s="87"/>
      <c r="GO99" s="87"/>
      <c r="GP99" s="87"/>
      <c r="GQ99" s="87"/>
      <c r="GR99" s="87"/>
      <c r="GS99" s="87"/>
      <c r="GT99" s="87"/>
      <c r="GU99" s="87"/>
      <c r="GV99" s="87"/>
      <c r="GW99" s="87"/>
      <c r="GX99" s="87"/>
      <c r="GY99" s="87"/>
    </row>
    <row r="100" spans="1:207" x14ac:dyDescent="0.2">
      <c r="A100" s="276"/>
      <c r="B100" s="276"/>
      <c r="C100" s="308"/>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c r="FM100" s="87"/>
      <c r="FN100" s="87"/>
      <c r="FO100" s="87"/>
      <c r="FP100" s="87"/>
      <c r="FQ100" s="87"/>
      <c r="FR100" s="87"/>
      <c r="FS100" s="87"/>
      <c r="FT100" s="87"/>
      <c r="FU100" s="87"/>
      <c r="FV100" s="87"/>
      <c r="FW100" s="87"/>
      <c r="FX100" s="87"/>
      <c r="FY100" s="87"/>
      <c r="FZ100" s="87"/>
      <c r="GA100" s="87"/>
      <c r="GB100" s="87"/>
      <c r="GC100" s="87"/>
      <c r="GD100" s="87"/>
      <c r="GE100" s="87"/>
      <c r="GF100" s="87"/>
      <c r="GG100" s="87"/>
      <c r="GH100" s="87"/>
      <c r="GI100" s="87"/>
      <c r="GJ100" s="87"/>
      <c r="GK100" s="87"/>
      <c r="GL100" s="87"/>
      <c r="GM100" s="87"/>
      <c r="GN100" s="87"/>
      <c r="GO100" s="87"/>
      <c r="GP100" s="87"/>
      <c r="GQ100" s="87"/>
      <c r="GR100" s="87"/>
      <c r="GS100" s="87"/>
      <c r="GT100" s="87"/>
      <c r="GU100" s="87"/>
      <c r="GV100" s="87"/>
      <c r="GW100" s="87"/>
      <c r="GX100" s="87"/>
      <c r="GY100" s="87"/>
    </row>
    <row r="101" spans="1:207" x14ac:dyDescent="0.2">
      <c r="A101" s="276"/>
      <c r="B101" s="276"/>
      <c r="C101" s="308"/>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W101" s="87"/>
      <c r="EX101" s="87"/>
      <c r="EY101" s="87"/>
      <c r="EZ101" s="87"/>
      <c r="FA101" s="87"/>
      <c r="FB101" s="87"/>
      <c r="FC101" s="87"/>
      <c r="FD101" s="87"/>
      <c r="FE101" s="87"/>
      <c r="FF101" s="87"/>
      <c r="FG101" s="87"/>
      <c r="FH101" s="87"/>
      <c r="FI101" s="87"/>
      <c r="FJ101" s="87"/>
      <c r="FK101" s="87"/>
      <c r="FL101" s="87"/>
      <c r="FM101" s="87"/>
      <c r="FN101" s="87"/>
      <c r="FO101" s="87"/>
      <c r="FP101" s="87"/>
      <c r="FQ101" s="87"/>
      <c r="FR101" s="87"/>
      <c r="FS101" s="87"/>
      <c r="FT101" s="87"/>
      <c r="FU101" s="87"/>
      <c r="FV101" s="87"/>
      <c r="FW101" s="87"/>
      <c r="FX101" s="87"/>
      <c r="FY101" s="87"/>
      <c r="FZ101" s="87"/>
      <c r="GA101" s="87"/>
      <c r="GB101" s="87"/>
      <c r="GC101" s="87"/>
      <c r="GD101" s="87"/>
      <c r="GE101" s="87"/>
      <c r="GF101" s="87"/>
      <c r="GG101" s="87"/>
      <c r="GH101" s="87"/>
      <c r="GI101" s="87"/>
      <c r="GJ101" s="87"/>
      <c r="GK101" s="87"/>
      <c r="GL101" s="87"/>
      <c r="GM101" s="87"/>
      <c r="GN101" s="87"/>
      <c r="GO101" s="87"/>
      <c r="GP101" s="87"/>
      <c r="GQ101" s="87"/>
      <c r="GR101" s="87"/>
      <c r="GS101" s="87"/>
      <c r="GT101" s="87"/>
      <c r="GU101" s="87"/>
      <c r="GV101" s="87"/>
      <c r="GW101" s="87"/>
      <c r="GX101" s="87"/>
      <c r="GY101" s="87"/>
    </row>
    <row r="102" spans="1:207" x14ac:dyDescent="0.2">
      <c r="A102" s="276"/>
      <c r="B102" s="276"/>
      <c r="C102" s="308"/>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c r="FM102" s="87"/>
      <c r="FN102" s="87"/>
      <c r="FO102" s="87"/>
      <c r="FP102" s="87"/>
      <c r="FQ102" s="87"/>
      <c r="FR102" s="87"/>
      <c r="FS102" s="87"/>
      <c r="FT102" s="87"/>
      <c r="FU102" s="87"/>
      <c r="FV102" s="87"/>
      <c r="FW102" s="87"/>
      <c r="FX102" s="87"/>
      <c r="FY102" s="87"/>
      <c r="FZ102" s="87"/>
      <c r="GA102" s="87"/>
      <c r="GB102" s="87"/>
      <c r="GC102" s="87"/>
      <c r="GD102" s="87"/>
      <c r="GE102" s="87"/>
      <c r="GF102" s="87"/>
      <c r="GG102" s="87"/>
      <c r="GH102" s="87"/>
      <c r="GI102" s="87"/>
      <c r="GJ102" s="87"/>
      <c r="GK102" s="87"/>
      <c r="GL102" s="87"/>
      <c r="GM102" s="87"/>
      <c r="GN102" s="87"/>
      <c r="GO102" s="87"/>
      <c r="GP102" s="87"/>
      <c r="GQ102" s="87"/>
      <c r="GR102" s="87"/>
      <c r="GS102" s="87"/>
      <c r="GT102" s="87"/>
      <c r="GU102" s="87"/>
      <c r="GV102" s="87"/>
      <c r="GW102" s="87"/>
      <c r="GX102" s="87"/>
      <c r="GY102" s="87"/>
    </row>
    <row r="103" spans="1:207" x14ac:dyDescent="0.2">
      <c r="A103" s="276"/>
      <c r="B103" s="276"/>
      <c r="C103" s="308"/>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W103" s="87"/>
      <c r="EX103" s="87"/>
      <c r="EY103" s="87"/>
      <c r="EZ103" s="87"/>
      <c r="FA103" s="87"/>
      <c r="FB103" s="87"/>
      <c r="FC103" s="87"/>
      <c r="FD103" s="87"/>
      <c r="FE103" s="87"/>
      <c r="FF103" s="87"/>
      <c r="FG103" s="87"/>
      <c r="FH103" s="87"/>
      <c r="FI103" s="87"/>
      <c r="FJ103" s="87"/>
      <c r="FK103" s="87"/>
      <c r="FL103" s="87"/>
      <c r="FM103" s="87"/>
      <c r="FN103" s="87"/>
      <c r="FO103" s="87"/>
      <c r="FP103" s="87"/>
      <c r="FQ103" s="87"/>
      <c r="FR103" s="87"/>
      <c r="FS103" s="87"/>
      <c r="FT103" s="87"/>
      <c r="FU103" s="87"/>
      <c r="FV103" s="87"/>
      <c r="FW103" s="87"/>
      <c r="FX103" s="87"/>
      <c r="FY103" s="87"/>
      <c r="FZ103" s="87"/>
      <c r="GA103" s="87"/>
      <c r="GB103" s="87"/>
      <c r="GC103" s="87"/>
      <c r="GD103" s="87"/>
      <c r="GE103" s="87"/>
      <c r="GF103" s="87"/>
      <c r="GG103" s="87"/>
      <c r="GH103" s="87"/>
      <c r="GI103" s="87"/>
      <c r="GJ103" s="87"/>
      <c r="GK103" s="87"/>
      <c r="GL103" s="87"/>
      <c r="GM103" s="87"/>
      <c r="GN103" s="87"/>
      <c r="GO103" s="87"/>
      <c r="GP103" s="87"/>
      <c r="GQ103" s="87"/>
      <c r="GR103" s="87"/>
      <c r="GS103" s="87"/>
      <c r="GT103" s="87"/>
      <c r="GU103" s="87"/>
      <c r="GV103" s="87"/>
      <c r="GW103" s="87"/>
      <c r="GX103" s="87"/>
      <c r="GY103" s="87"/>
    </row>
    <row r="104" spans="1:207" x14ac:dyDescent="0.2">
      <c r="A104" s="276"/>
      <c r="B104" s="276"/>
      <c r="C104" s="308"/>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c r="EO104" s="87"/>
      <c r="EP104" s="87"/>
      <c r="EQ104" s="87"/>
      <c r="ER104" s="87"/>
      <c r="ES104" s="87"/>
      <c r="ET104" s="87"/>
      <c r="EU104" s="87"/>
      <c r="EV104" s="87"/>
      <c r="EW104" s="87"/>
      <c r="EX104" s="87"/>
      <c r="EY104" s="87"/>
      <c r="EZ104" s="87"/>
      <c r="FA104" s="87"/>
      <c r="FB104" s="87"/>
      <c r="FC104" s="87"/>
      <c r="FD104" s="87"/>
      <c r="FE104" s="87"/>
      <c r="FF104" s="87"/>
      <c r="FG104" s="87"/>
      <c r="FH104" s="87"/>
      <c r="FI104" s="87"/>
      <c r="FJ104" s="87"/>
      <c r="FK104" s="87"/>
      <c r="FL104" s="87"/>
      <c r="FM104" s="87"/>
      <c r="FN104" s="87"/>
      <c r="FO104" s="87"/>
      <c r="FP104" s="87"/>
      <c r="FQ104" s="87"/>
      <c r="FR104" s="87"/>
      <c r="FS104" s="87"/>
      <c r="FT104" s="87"/>
      <c r="FU104" s="87"/>
      <c r="FV104" s="87"/>
      <c r="FW104" s="87"/>
      <c r="FX104" s="87"/>
      <c r="FY104" s="87"/>
      <c r="FZ104" s="87"/>
      <c r="GA104" s="87"/>
      <c r="GB104" s="87"/>
      <c r="GC104" s="87"/>
      <c r="GD104" s="87"/>
      <c r="GE104" s="87"/>
      <c r="GF104" s="87"/>
      <c r="GG104" s="87"/>
      <c r="GH104" s="87"/>
      <c r="GI104" s="87"/>
      <c r="GJ104" s="87"/>
      <c r="GK104" s="87"/>
      <c r="GL104" s="87"/>
      <c r="GM104" s="87"/>
      <c r="GN104" s="87"/>
      <c r="GO104" s="87"/>
      <c r="GP104" s="87"/>
      <c r="GQ104" s="87"/>
      <c r="GR104" s="87"/>
      <c r="GS104" s="87"/>
      <c r="GT104" s="87"/>
      <c r="GU104" s="87"/>
      <c r="GV104" s="87"/>
      <c r="GW104" s="87"/>
      <c r="GX104" s="87"/>
      <c r="GY104" s="87"/>
    </row>
    <row r="105" spans="1:207" x14ac:dyDescent="0.2">
      <c r="A105" s="276"/>
      <c r="B105" s="276"/>
      <c r="C105" s="308"/>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7"/>
      <c r="ET105" s="87"/>
      <c r="EU105" s="87"/>
      <c r="EV105" s="87"/>
      <c r="EW105" s="87"/>
      <c r="EX105" s="87"/>
      <c r="EY105" s="87"/>
      <c r="EZ105" s="87"/>
      <c r="FA105" s="87"/>
      <c r="FB105" s="87"/>
      <c r="FC105" s="87"/>
      <c r="FD105" s="87"/>
      <c r="FE105" s="87"/>
      <c r="FF105" s="87"/>
      <c r="FG105" s="87"/>
      <c r="FH105" s="87"/>
      <c r="FI105" s="87"/>
      <c r="FJ105" s="87"/>
      <c r="FK105" s="87"/>
      <c r="FL105" s="87"/>
      <c r="FM105" s="87"/>
      <c r="FN105" s="87"/>
      <c r="FO105" s="87"/>
      <c r="FP105" s="87"/>
      <c r="FQ105" s="87"/>
      <c r="FR105" s="87"/>
      <c r="FS105" s="87"/>
      <c r="FT105" s="87"/>
      <c r="FU105" s="87"/>
      <c r="FV105" s="87"/>
      <c r="FW105" s="87"/>
      <c r="FX105" s="87"/>
      <c r="FY105" s="87"/>
      <c r="FZ105" s="87"/>
      <c r="GA105" s="87"/>
      <c r="GB105" s="87"/>
      <c r="GC105" s="87"/>
      <c r="GD105" s="87"/>
      <c r="GE105" s="87"/>
      <c r="GF105" s="87"/>
      <c r="GG105" s="87"/>
      <c r="GH105" s="87"/>
      <c r="GI105" s="87"/>
      <c r="GJ105" s="87"/>
      <c r="GK105" s="87"/>
      <c r="GL105" s="87"/>
      <c r="GM105" s="87"/>
      <c r="GN105" s="87"/>
      <c r="GO105" s="87"/>
      <c r="GP105" s="87"/>
      <c r="GQ105" s="87"/>
      <c r="GR105" s="87"/>
      <c r="GS105" s="87"/>
      <c r="GT105" s="87"/>
      <c r="GU105" s="87"/>
      <c r="GV105" s="87"/>
      <c r="GW105" s="87"/>
      <c r="GX105" s="87"/>
      <c r="GY105" s="87"/>
    </row>
    <row r="106" spans="1:207" x14ac:dyDescent="0.2">
      <c r="A106" s="276"/>
      <c r="B106" s="276"/>
      <c r="C106" s="308"/>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c r="EO106" s="87"/>
      <c r="EP106" s="87"/>
      <c r="EQ106" s="87"/>
      <c r="ER106" s="87"/>
      <c r="ES106" s="87"/>
      <c r="ET106" s="87"/>
      <c r="EU106" s="87"/>
      <c r="EV106" s="87"/>
      <c r="EW106" s="87"/>
      <c r="EX106" s="87"/>
      <c r="EY106" s="87"/>
      <c r="EZ106" s="87"/>
      <c r="FA106" s="87"/>
      <c r="FB106" s="87"/>
      <c r="FC106" s="87"/>
      <c r="FD106" s="87"/>
      <c r="FE106" s="87"/>
      <c r="FF106" s="87"/>
      <c r="FG106" s="87"/>
      <c r="FH106" s="87"/>
      <c r="FI106" s="87"/>
      <c r="FJ106" s="87"/>
      <c r="FK106" s="87"/>
      <c r="FL106" s="87"/>
      <c r="FM106" s="87"/>
      <c r="FN106" s="87"/>
      <c r="FO106" s="87"/>
      <c r="FP106" s="87"/>
      <c r="FQ106" s="87"/>
      <c r="FR106" s="87"/>
      <c r="FS106" s="87"/>
      <c r="FT106" s="87"/>
      <c r="FU106" s="87"/>
      <c r="FV106" s="87"/>
      <c r="FW106" s="87"/>
      <c r="FX106" s="87"/>
      <c r="FY106" s="87"/>
      <c r="FZ106" s="87"/>
      <c r="GA106" s="87"/>
      <c r="GB106" s="87"/>
      <c r="GC106" s="87"/>
      <c r="GD106" s="87"/>
      <c r="GE106" s="87"/>
      <c r="GF106" s="87"/>
      <c r="GG106" s="87"/>
      <c r="GH106" s="87"/>
      <c r="GI106" s="87"/>
      <c r="GJ106" s="87"/>
      <c r="GK106" s="87"/>
      <c r="GL106" s="87"/>
      <c r="GM106" s="87"/>
      <c r="GN106" s="87"/>
      <c r="GO106" s="87"/>
      <c r="GP106" s="87"/>
      <c r="GQ106" s="87"/>
      <c r="GR106" s="87"/>
      <c r="GS106" s="87"/>
      <c r="GT106" s="87"/>
      <c r="GU106" s="87"/>
      <c r="GV106" s="87"/>
      <c r="GW106" s="87"/>
      <c r="GX106" s="87"/>
      <c r="GY106" s="87"/>
    </row>
    <row r="107" spans="1:207" x14ac:dyDescent="0.2">
      <c r="A107" s="276"/>
      <c r="B107" s="276"/>
      <c r="C107" s="308"/>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87"/>
      <c r="FL107" s="87"/>
      <c r="FM107" s="87"/>
      <c r="FN107" s="87"/>
      <c r="FO107" s="87"/>
      <c r="FP107" s="87"/>
      <c r="FQ107" s="87"/>
      <c r="FR107" s="87"/>
      <c r="FS107" s="87"/>
      <c r="FT107" s="87"/>
      <c r="FU107" s="87"/>
      <c r="FV107" s="87"/>
      <c r="FW107" s="87"/>
      <c r="FX107" s="87"/>
      <c r="FY107" s="87"/>
      <c r="FZ107" s="87"/>
      <c r="GA107" s="87"/>
      <c r="GB107" s="87"/>
      <c r="GC107" s="87"/>
      <c r="GD107" s="87"/>
      <c r="GE107" s="87"/>
      <c r="GF107" s="87"/>
      <c r="GG107" s="87"/>
      <c r="GH107" s="87"/>
      <c r="GI107" s="87"/>
      <c r="GJ107" s="87"/>
      <c r="GK107" s="87"/>
      <c r="GL107" s="87"/>
      <c r="GM107" s="87"/>
      <c r="GN107" s="87"/>
      <c r="GO107" s="87"/>
      <c r="GP107" s="87"/>
      <c r="GQ107" s="87"/>
      <c r="GR107" s="87"/>
      <c r="GS107" s="87"/>
      <c r="GT107" s="87"/>
      <c r="GU107" s="87"/>
      <c r="GV107" s="87"/>
      <c r="GW107" s="87"/>
      <c r="GX107" s="87"/>
      <c r="GY107" s="87"/>
    </row>
    <row r="108" spans="1:207" x14ac:dyDescent="0.2">
      <c r="A108" s="276"/>
      <c r="B108" s="276"/>
      <c r="C108" s="308"/>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87"/>
      <c r="FL108" s="87"/>
      <c r="FM108" s="87"/>
      <c r="FN108" s="87"/>
      <c r="FO108" s="87"/>
      <c r="FP108" s="87"/>
      <c r="FQ108" s="87"/>
      <c r="FR108" s="87"/>
      <c r="FS108" s="87"/>
      <c r="FT108" s="87"/>
      <c r="FU108" s="87"/>
      <c r="FV108" s="87"/>
      <c r="FW108" s="87"/>
      <c r="FX108" s="87"/>
      <c r="FY108" s="87"/>
      <c r="FZ108" s="87"/>
      <c r="GA108" s="87"/>
      <c r="GB108" s="87"/>
      <c r="GC108" s="87"/>
      <c r="GD108" s="87"/>
      <c r="GE108" s="87"/>
      <c r="GF108" s="87"/>
      <c r="GG108" s="87"/>
      <c r="GH108" s="87"/>
      <c r="GI108" s="87"/>
      <c r="GJ108" s="87"/>
      <c r="GK108" s="87"/>
      <c r="GL108" s="87"/>
      <c r="GM108" s="87"/>
      <c r="GN108" s="87"/>
      <c r="GO108" s="87"/>
      <c r="GP108" s="87"/>
      <c r="GQ108" s="87"/>
      <c r="GR108" s="87"/>
      <c r="GS108" s="87"/>
      <c r="GT108" s="87"/>
      <c r="GU108" s="87"/>
      <c r="GV108" s="87"/>
      <c r="GW108" s="87"/>
      <c r="GX108" s="87"/>
      <c r="GY108" s="87"/>
    </row>
    <row r="109" spans="1:207" x14ac:dyDescent="0.2">
      <c r="A109" s="276"/>
      <c r="B109" s="276"/>
      <c r="C109" s="308"/>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87"/>
      <c r="FE109" s="87"/>
      <c r="FF109" s="87"/>
      <c r="FG109" s="87"/>
      <c r="FH109" s="87"/>
      <c r="FI109" s="87"/>
      <c r="FJ109" s="87"/>
      <c r="FK109" s="87"/>
      <c r="FL109" s="87"/>
      <c r="FM109" s="87"/>
      <c r="FN109" s="87"/>
      <c r="FO109" s="87"/>
      <c r="FP109" s="87"/>
      <c r="FQ109" s="87"/>
      <c r="FR109" s="87"/>
      <c r="FS109" s="87"/>
      <c r="FT109" s="87"/>
      <c r="FU109" s="87"/>
      <c r="FV109" s="87"/>
      <c r="FW109" s="87"/>
      <c r="FX109" s="87"/>
      <c r="FY109" s="87"/>
      <c r="FZ109" s="87"/>
      <c r="GA109" s="87"/>
      <c r="GB109" s="87"/>
      <c r="GC109" s="87"/>
      <c r="GD109" s="87"/>
      <c r="GE109" s="87"/>
      <c r="GF109" s="87"/>
      <c r="GG109" s="87"/>
      <c r="GH109" s="87"/>
      <c r="GI109" s="87"/>
      <c r="GJ109" s="87"/>
      <c r="GK109" s="87"/>
      <c r="GL109" s="87"/>
      <c r="GM109" s="87"/>
      <c r="GN109" s="87"/>
      <c r="GO109" s="87"/>
      <c r="GP109" s="87"/>
      <c r="GQ109" s="87"/>
      <c r="GR109" s="87"/>
      <c r="GS109" s="87"/>
      <c r="GT109" s="87"/>
      <c r="GU109" s="87"/>
      <c r="GV109" s="87"/>
      <c r="GW109" s="87"/>
      <c r="GX109" s="87"/>
      <c r="GY109" s="87"/>
    </row>
    <row r="110" spans="1:207" x14ac:dyDescent="0.2">
      <c r="A110" s="276"/>
      <c r="B110" s="276"/>
      <c r="C110" s="308"/>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c r="EO110" s="87"/>
      <c r="EP110" s="87"/>
      <c r="EQ110" s="87"/>
      <c r="ER110" s="87"/>
      <c r="ES110" s="87"/>
      <c r="ET110" s="87"/>
      <c r="EU110" s="87"/>
      <c r="EV110" s="87"/>
      <c r="EW110" s="87"/>
      <c r="EX110" s="87"/>
      <c r="EY110" s="87"/>
      <c r="EZ110" s="87"/>
      <c r="FA110" s="87"/>
      <c r="FB110" s="87"/>
      <c r="FC110" s="87"/>
      <c r="FD110" s="87"/>
      <c r="FE110" s="87"/>
      <c r="FF110" s="87"/>
      <c r="FG110" s="87"/>
      <c r="FH110" s="87"/>
      <c r="FI110" s="87"/>
      <c r="FJ110" s="87"/>
      <c r="FK110" s="87"/>
      <c r="FL110" s="87"/>
      <c r="FM110" s="87"/>
      <c r="FN110" s="87"/>
      <c r="FO110" s="87"/>
      <c r="FP110" s="87"/>
      <c r="FQ110" s="87"/>
      <c r="FR110" s="87"/>
      <c r="FS110" s="87"/>
      <c r="FT110" s="87"/>
      <c r="FU110" s="87"/>
      <c r="FV110" s="87"/>
      <c r="FW110" s="87"/>
      <c r="FX110" s="87"/>
      <c r="FY110" s="87"/>
      <c r="FZ110" s="87"/>
      <c r="GA110" s="87"/>
      <c r="GB110" s="87"/>
      <c r="GC110" s="87"/>
      <c r="GD110" s="87"/>
      <c r="GE110" s="87"/>
      <c r="GF110" s="87"/>
      <c r="GG110" s="87"/>
      <c r="GH110" s="87"/>
      <c r="GI110" s="87"/>
      <c r="GJ110" s="87"/>
      <c r="GK110" s="87"/>
      <c r="GL110" s="87"/>
      <c r="GM110" s="87"/>
      <c r="GN110" s="87"/>
      <c r="GO110" s="87"/>
      <c r="GP110" s="87"/>
      <c r="GQ110" s="87"/>
      <c r="GR110" s="87"/>
      <c r="GS110" s="87"/>
      <c r="GT110" s="87"/>
      <c r="GU110" s="87"/>
      <c r="GV110" s="87"/>
      <c r="GW110" s="87"/>
      <c r="GX110" s="87"/>
      <c r="GY110" s="87"/>
    </row>
    <row r="111" spans="1:207" x14ac:dyDescent="0.2">
      <c r="A111" s="276"/>
      <c r="B111" s="276"/>
      <c r="C111" s="308"/>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c r="EO111" s="87"/>
      <c r="EP111" s="87"/>
      <c r="EQ111" s="87"/>
      <c r="ER111" s="87"/>
      <c r="ES111" s="87"/>
      <c r="ET111" s="87"/>
      <c r="EU111" s="87"/>
      <c r="EV111" s="87"/>
      <c r="EW111" s="87"/>
      <c r="EX111" s="87"/>
      <c r="EY111" s="87"/>
      <c r="EZ111" s="87"/>
      <c r="FA111" s="87"/>
      <c r="FB111" s="87"/>
      <c r="FC111" s="87"/>
      <c r="FD111" s="87"/>
      <c r="FE111" s="87"/>
      <c r="FF111" s="87"/>
      <c r="FG111" s="87"/>
      <c r="FH111" s="87"/>
      <c r="FI111" s="87"/>
      <c r="FJ111" s="87"/>
      <c r="FK111" s="87"/>
      <c r="FL111" s="87"/>
      <c r="FM111" s="87"/>
      <c r="FN111" s="87"/>
      <c r="FO111" s="87"/>
      <c r="FP111" s="87"/>
      <c r="FQ111" s="87"/>
      <c r="FR111" s="87"/>
      <c r="FS111" s="87"/>
      <c r="FT111" s="87"/>
      <c r="FU111" s="87"/>
      <c r="FV111" s="87"/>
      <c r="FW111" s="87"/>
      <c r="FX111" s="87"/>
      <c r="FY111" s="87"/>
      <c r="FZ111" s="87"/>
      <c r="GA111" s="87"/>
      <c r="GB111" s="87"/>
      <c r="GC111" s="87"/>
      <c r="GD111" s="87"/>
      <c r="GE111" s="87"/>
      <c r="GF111" s="87"/>
      <c r="GG111" s="87"/>
      <c r="GH111" s="87"/>
      <c r="GI111" s="87"/>
      <c r="GJ111" s="87"/>
      <c r="GK111" s="87"/>
      <c r="GL111" s="87"/>
      <c r="GM111" s="87"/>
      <c r="GN111" s="87"/>
      <c r="GO111" s="87"/>
      <c r="GP111" s="87"/>
      <c r="GQ111" s="87"/>
      <c r="GR111" s="87"/>
      <c r="GS111" s="87"/>
      <c r="GT111" s="87"/>
      <c r="GU111" s="87"/>
      <c r="GV111" s="87"/>
      <c r="GW111" s="87"/>
      <c r="GX111" s="87"/>
      <c r="GY111" s="87"/>
    </row>
    <row r="112" spans="1:207" x14ac:dyDescent="0.2">
      <c r="A112" s="276"/>
      <c r="B112" s="276"/>
      <c r="C112" s="308"/>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7"/>
      <c r="EU112" s="87"/>
      <c r="EV112" s="87"/>
      <c r="EW112" s="87"/>
      <c r="EX112" s="87"/>
      <c r="EY112" s="87"/>
      <c r="EZ112" s="87"/>
      <c r="FA112" s="87"/>
      <c r="FB112" s="87"/>
      <c r="FC112" s="87"/>
      <c r="FD112" s="87"/>
      <c r="FE112" s="87"/>
      <c r="FF112" s="87"/>
      <c r="FG112" s="87"/>
      <c r="FH112" s="87"/>
      <c r="FI112" s="87"/>
      <c r="FJ112" s="87"/>
      <c r="FK112" s="87"/>
      <c r="FL112" s="87"/>
      <c r="FM112" s="87"/>
      <c r="FN112" s="87"/>
      <c r="FO112" s="87"/>
      <c r="FP112" s="87"/>
      <c r="FQ112" s="87"/>
      <c r="FR112" s="87"/>
      <c r="FS112" s="87"/>
      <c r="FT112" s="87"/>
      <c r="FU112" s="87"/>
      <c r="FV112" s="87"/>
      <c r="FW112" s="87"/>
      <c r="FX112" s="87"/>
      <c r="FY112" s="87"/>
      <c r="FZ112" s="87"/>
      <c r="GA112" s="87"/>
      <c r="GB112" s="87"/>
      <c r="GC112" s="87"/>
      <c r="GD112" s="87"/>
      <c r="GE112" s="87"/>
      <c r="GF112" s="87"/>
      <c r="GG112" s="87"/>
      <c r="GH112" s="87"/>
      <c r="GI112" s="87"/>
      <c r="GJ112" s="87"/>
      <c r="GK112" s="87"/>
      <c r="GL112" s="87"/>
      <c r="GM112" s="87"/>
      <c r="GN112" s="87"/>
      <c r="GO112" s="87"/>
      <c r="GP112" s="87"/>
      <c r="GQ112" s="87"/>
      <c r="GR112" s="87"/>
      <c r="GS112" s="87"/>
      <c r="GT112" s="87"/>
      <c r="GU112" s="87"/>
      <c r="GV112" s="87"/>
      <c r="GW112" s="87"/>
      <c r="GX112" s="87"/>
      <c r="GY112" s="87"/>
    </row>
    <row r="113" spans="1:207" x14ac:dyDescent="0.2">
      <c r="A113" s="276"/>
      <c r="B113" s="276"/>
      <c r="C113" s="308"/>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87"/>
      <c r="FJ113" s="87"/>
      <c r="FK113" s="87"/>
      <c r="FL113" s="87"/>
      <c r="FM113" s="87"/>
      <c r="FN113" s="87"/>
      <c r="FO113" s="87"/>
      <c r="FP113" s="87"/>
      <c r="FQ113" s="87"/>
      <c r="FR113" s="87"/>
      <c r="FS113" s="87"/>
      <c r="FT113" s="87"/>
      <c r="FU113" s="87"/>
      <c r="FV113" s="87"/>
      <c r="FW113" s="87"/>
      <c r="FX113" s="87"/>
      <c r="FY113" s="87"/>
      <c r="FZ113" s="87"/>
      <c r="GA113" s="87"/>
      <c r="GB113" s="87"/>
      <c r="GC113" s="87"/>
      <c r="GD113" s="87"/>
      <c r="GE113" s="87"/>
      <c r="GF113" s="87"/>
      <c r="GG113" s="87"/>
      <c r="GH113" s="87"/>
      <c r="GI113" s="87"/>
      <c r="GJ113" s="87"/>
      <c r="GK113" s="87"/>
      <c r="GL113" s="87"/>
      <c r="GM113" s="87"/>
      <c r="GN113" s="87"/>
      <c r="GO113" s="87"/>
      <c r="GP113" s="87"/>
      <c r="GQ113" s="87"/>
      <c r="GR113" s="87"/>
      <c r="GS113" s="87"/>
      <c r="GT113" s="87"/>
      <c r="GU113" s="87"/>
      <c r="GV113" s="87"/>
      <c r="GW113" s="87"/>
      <c r="GX113" s="87"/>
      <c r="GY113" s="87"/>
    </row>
    <row r="114" spans="1:207" x14ac:dyDescent="0.2">
      <c r="A114" s="276"/>
      <c r="B114" s="276"/>
      <c r="C114" s="308"/>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87"/>
      <c r="FJ114" s="87"/>
      <c r="FK114" s="87"/>
      <c r="FL114" s="87"/>
      <c r="FM114" s="87"/>
      <c r="FN114" s="87"/>
      <c r="FO114" s="87"/>
      <c r="FP114" s="87"/>
      <c r="FQ114" s="87"/>
      <c r="FR114" s="87"/>
      <c r="FS114" s="87"/>
      <c r="FT114" s="87"/>
      <c r="FU114" s="87"/>
      <c r="FV114" s="87"/>
      <c r="FW114" s="87"/>
      <c r="FX114" s="87"/>
      <c r="FY114" s="87"/>
      <c r="FZ114" s="87"/>
      <c r="GA114" s="87"/>
      <c r="GB114" s="87"/>
      <c r="GC114" s="87"/>
      <c r="GD114" s="87"/>
      <c r="GE114" s="87"/>
      <c r="GF114" s="87"/>
      <c r="GG114" s="87"/>
      <c r="GH114" s="87"/>
      <c r="GI114" s="87"/>
      <c r="GJ114" s="87"/>
      <c r="GK114" s="87"/>
      <c r="GL114" s="87"/>
      <c r="GM114" s="87"/>
      <c r="GN114" s="87"/>
      <c r="GO114" s="87"/>
      <c r="GP114" s="87"/>
      <c r="GQ114" s="87"/>
      <c r="GR114" s="87"/>
      <c r="GS114" s="87"/>
      <c r="GT114" s="87"/>
      <c r="GU114" s="87"/>
      <c r="GV114" s="87"/>
      <c r="GW114" s="87"/>
      <c r="GX114" s="87"/>
      <c r="GY114" s="87"/>
    </row>
    <row r="115" spans="1:207" x14ac:dyDescent="0.2">
      <c r="A115" s="276"/>
      <c r="B115" s="276"/>
      <c r="C115" s="308"/>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87"/>
      <c r="FJ115" s="87"/>
      <c r="FK115" s="87"/>
      <c r="FL115" s="87"/>
      <c r="FM115" s="87"/>
      <c r="FN115" s="87"/>
      <c r="FO115" s="87"/>
      <c r="FP115" s="87"/>
      <c r="FQ115" s="87"/>
      <c r="FR115" s="87"/>
      <c r="FS115" s="87"/>
      <c r="FT115" s="87"/>
      <c r="FU115" s="87"/>
      <c r="FV115" s="87"/>
      <c r="FW115" s="87"/>
      <c r="FX115" s="87"/>
      <c r="FY115" s="87"/>
      <c r="FZ115" s="87"/>
      <c r="GA115" s="87"/>
      <c r="GB115" s="87"/>
      <c r="GC115" s="87"/>
      <c r="GD115" s="87"/>
      <c r="GE115" s="87"/>
      <c r="GF115" s="87"/>
      <c r="GG115" s="87"/>
      <c r="GH115" s="87"/>
      <c r="GI115" s="87"/>
      <c r="GJ115" s="87"/>
      <c r="GK115" s="87"/>
      <c r="GL115" s="87"/>
      <c r="GM115" s="87"/>
      <c r="GN115" s="87"/>
      <c r="GO115" s="87"/>
      <c r="GP115" s="87"/>
      <c r="GQ115" s="87"/>
      <c r="GR115" s="87"/>
      <c r="GS115" s="87"/>
      <c r="GT115" s="87"/>
      <c r="GU115" s="87"/>
      <c r="GV115" s="87"/>
      <c r="GW115" s="87"/>
      <c r="GX115" s="87"/>
      <c r="GY115" s="87"/>
    </row>
    <row r="116" spans="1:207" x14ac:dyDescent="0.2">
      <c r="A116" s="276"/>
      <c r="B116" s="276"/>
      <c r="C116" s="308"/>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6"/>
      <c r="BT116" s="276"/>
      <c r="BU116" s="276"/>
      <c r="BV116" s="276"/>
      <c r="BW116" s="276"/>
      <c r="BX116" s="276"/>
      <c r="BY116" s="276"/>
      <c r="BZ116" s="276"/>
      <c r="CA116" s="276"/>
      <c r="CB116" s="276"/>
      <c r="CC116" s="276"/>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c r="FM116" s="87"/>
      <c r="FN116" s="87"/>
      <c r="FO116" s="87"/>
      <c r="FP116" s="87"/>
      <c r="FQ116" s="87"/>
      <c r="FR116" s="87"/>
      <c r="FS116" s="87"/>
      <c r="FT116" s="87"/>
      <c r="FU116" s="87"/>
      <c r="FV116" s="87"/>
      <c r="FW116" s="87"/>
      <c r="FX116" s="87"/>
      <c r="FY116" s="87"/>
      <c r="FZ116" s="87"/>
      <c r="GA116" s="87"/>
      <c r="GB116" s="87"/>
      <c r="GC116" s="87"/>
      <c r="GD116" s="87"/>
      <c r="GE116" s="87"/>
      <c r="GF116" s="87"/>
      <c r="GG116" s="87"/>
      <c r="GH116" s="87"/>
      <c r="GI116" s="87"/>
      <c r="GJ116" s="87"/>
      <c r="GK116" s="87"/>
      <c r="GL116" s="87"/>
      <c r="GM116" s="87"/>
      <c r="GN116" s="87"/>
      <c r="GO116" s="87"/>
      <c r="GP116" s="87"/>
      <c r="GQ116" s="87"/>
      <c r="GR116" s="87"/>
      <c r="GS116" s="87"/>
      <c r="GT116" s="87"/>
      <c r="GU116" s="87"/>
      <c r="GV116" s="87"/>
      <c r="GW116" s="87"/>
      <c r="GX116" s="87"/>
      <c r="GY116" s="87"/>
    </row>
    <row r="117" spans="1:207" x14ac:dyDescent="0.2">
      <c r="A117" s="276"/>
      <c r="B117" s="276"/>
      <c r="C117" s="308"/>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6"/>
      <c r="BT117" s="276"/>
      <c r="BU117" s="276"/>
      <c r="BV117" s="276"/>
      <c r="BW117" s="276"/>
      <c r="BX117" s="276"/>
      <c r="BY117" s="276"/>
      <c r="BZ117" s="276"/>
      <c r="CA117" s="276"/>
      <c r="CB117" s="276"/>
      <c r="CC117" s="276"/>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c r="FM117" s="87"/>
      <c r="FN117" s="87"/>
      <c r="FO117" s="87"/>
      <c r="FP117" s="87"/>
      <c r="FQ117" s="87"/>
      <c r="FR117" s="87"/>
      <c r="FS117" s="87"/>
      <c r="FT117" s="87"/>
      <c r="FU117" s="87"/>
      <c r="FV117" s="87"/>
      <c r="FW117" s="87"/>
      <c r="FX117" s="87"/>
      <c r="FY117" s="87"/>
      <c r="FZ117" s="87"/>
      <c r="GA117" s="87"/>
      <c r="GB117" s="87"/>
      <c r="GC117" s="87"/>
      <c r="GD117" s="87"/>
      <c r="GE117" s="87"/>
      <c r="GF117" s="87"/>
      <c r="GG117" s="87"/>
      <c r="GH117" s="87"/>
      <c r="GI117" s="87"/>
      <c r="GJ117" s="87"/>
      <c r="GK117" s="87"/>
      <c r="GL117" s="87"/>
      <c r="GM117" s="87"/>
      <c r="GN117" s="87"/>
      <c r="GO117" s="87"/>
      <c r="GP117" s="87"/>
      <c r="GQ117" s="87"/>
      <c r="GR117" s="87"/>
      <c r="GS117" s="87"/>
      <c r="GT117" s="87"/>
      <c r="GU117" s="87"/>
      <c r="GV117" s="87"/>
      <c r="GW117" s="87"/>
      <c r="GX117" s="87"/>
      <c r="GY117" s="87"/>
    </row>
    <row r="118" spans="1:207" x14ac:dyDescent="0.2">
      <c r="A118" s="276"/>
      <c r="B118" s="276"/>
      <c r="C118" s="308"/>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c r="EO118" s="87"/>
      <c r="EP118" s="87"/>
      <c r="EQ118" s="87"/>
      <c r="ER118" s="87"/>
      <c r="ES118" s="87"/>
      <c r="ET118" s="87"/>
      <c r="EU118" s="87"/>
      <c r="EV118" s="87"/>
      <c r="EW118" s="87"/>
      <c r="EX118" s="87"/>
      <c r="EY118" s="87"/>
      <c r="EZ118" s="87"/>
      <c r="FA118" s="87"/>
      <c r="FB118" s="87"/>
      <c r="FC118" s="87"/>
      <c r="FD118" s="87"/>
      <c r="FE118" s="87"/>
      <c r="FF118" s="87"/>
      <c r="FG118" s="87"/>
      <c r="FH118" s="87"/>
      <c r="FI118" s="87"/>
      <c r="FJ118" s="87"/>
      <c r="FK118" s="87"/>
      <c r="FL118" s="87"/>
      <c r="FM118" s="87"/>
      <c r="FN118" s="87"/>
      <c r="FO118" s="87"/>
      <c r="FP118" s="87"/>
      <c r="FQ118" s="87"/>
      <c r="FR118" s="87"/>
      <c r="FS118" s="87"/>
      <c r="FT118" s="87"/>
      <c r="FU118" s="87"/>
      <c r="FV118" s="87"/>
      <c r="FW118" s="87"/>
      <c r="FX118" s="87"/>
      <c r="FY118" s="87"/>
      <c r="FZ118" s="87"/>
      <c r="GA118" s="87"/>
      <c r="GB118" s="87"/>
      <c r="GC118" s="87"/>
      <c r="GD118" s="87"/>
      <c r="GE118" s="87"/>
      <c r="GF118" s="87"/>
      <c r="GG118" s="87"/>
      <c r="GH118" s="87"/>
      <c r="GI118" s="87"/>
      <c r="GJ118" s="87"/>
      <c r="GK118" s="87"/>
      <c r="GL118" s="87"/>
      <c r="GM118" s="87"/>
      <c r="GN118" s="87"/>
      <c r="GO118" s="87"/>
      <c r="GP118" s="87"/>
      <c r="GQ118" s="87"/>
      <c r="GR118" s="87"/>
      <c r="GS118" s="87"/>
      <c r="GT118" s="87"/>
      <c r="GU118" s="87"/>
      <c r="GV118" s="87"/>
      <c r="GW118" s="87"/>
      <c r="GX118" s="87"/>
      <c r="GY118" s="87"/>
    </row>
    <row r="119" spans="1:207" x14ac:dyDescent="0.2">
      <c r="A119" s="276"/>
      <c r="B119" s="276"/>
      <c r="C119" s="308"/>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6"/>
      <c r="BT119" s="276"/>
      <c r="BU119" s="276"/>
      <c r="BV119" s="276"/>
      <c r="BW119" s="276"/>
      <c r="BX119" s="276"/>
      <c r="BY119" s="276"/>
      <c r="BZ119" s="276"/>
      <c r="CA119" s="276"/>
      <c r="CB119" s="276"/>
      <c r="CC119" s="276"/>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87"/>
      <c r="FK119" s="87"/>
      <c r="FL119" s="87"/>
      <c r="FM119" s="87"/>
      <c r="FN119" s="87"/>
      <c r="FO119" s="87"/>
      <c r="FP119" s="87"/>
      <c r="FQ119" s="87"/>
      <c r="FR119" s="87"/>
      <c r="FS119" s="87"/>
      <c r="FT119" s="87"/>
      <c r="FU119" s="87"/>
      <c r="FV119" s="87"/>
      <c r="FW119" s="87"/>
      <c r="FX119" s="87"/>
      <c r="FY119" s="87"/>
      <c r="FZ119" s="87"/>
      <c r="GA119" s="87"/>
      <c r="GB119" s="87"/>
      <c r="GC119" s="87"/>
      <c r="GD119" s="87"/>
      <c r="GE119" s="87"/>
      <c r="GF119" s="87"/>
      <c r="GG119" s="87"/>
      <c r="GH119" s="87"/>
      <c r="GI119" s="87"/>
      <c r="GJ119" s="87"/>
      <c r="GK119" s="87"/>
      <c r="GL119" s="87"/>
      <c r="GM119" s="87"/>
      <c r="GN119" s="87"/>
      <c r="GO119" s="87"/>
      <c r="GP119" s="87"/>
      <c r="GQ119" s="87"/>
      <c r="GR119" s="87"/>
      <c r="GS119" s="87"/>
      <c r="GT119" s="87"/>
      <c r="GU119" s="87"/>
      <c r="GV119" s="87"/>
      <c r="GW119" s="87"/>
      <c r="GX119" s="87"/>
      <c r="GY119" s="87"/>
    </row>
  </sheetData>
  <mergeCells count="8">
    <mergeCell ref="A48:K48"/>
    <mergeCell ref="A67:K67"/>
    <mergeCell ref="A83:K83"/>
    <mergeCell ref="A1:XFD1"/>
    <mergeCell ref="A3:K3"/>
    <mergeCell ref="A10:K10"/>
    <mergeCell ref="A16:K16"/>
    <mergeCell ref="A32:K3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AA20-2DF5-4EBF-A376-F457FD38ECE2}">
  <dimension ref="A1:HV55"/>
  <sheetViews>
    <sheetView zoomScaleNormal="100" workbookViewId="0">
      <selection activeCell="G24" sqref="G24"/>
    </sheetView>
  </sheetViews>
  <sheetFormatPr defaultRowHeight="14.25" x14ac:dyDescent="0.2"/>
  <cols>
    <col min="1" max="1" width="18.140625" style="3" customWidth="1"/>
    <col min="2" max="2" width="9.140625" style="3"/>
    <col min="3" max="4" width="11.140625" style="3" customWidth="1"/>
    <col min="5" max="11" width="18.85546875" style="3" customWidth="1"/>
    <col min="12" max="16384" width="9.140625" style="3"/>
  </cols>
  <sheetData>
    <row r="1" spans="1:230" s="246" customFormat="1" ht="21" customHeight="1" x14ac:dyDescent="0.25">
      <c r="A1" s="246" t="s">
        <v>336</v>
      </c>
    </row>
    <row r="2" spans="1:230" x14ac:dyDescent="0.2">
      <c r="A2" s="485" t="s">
        <v>346</v>
      </c>
      <c r="B2" s="486"/>
      <c r="C2" s="486"/>
      <c r="D2" s="486"/>
      <c r="E2" s="486"/>
      <c r="F2" s="486"/>
      <c r="G2" s="486"/>
      <c r="H2" s="486"/>
      <c r="I2" s="486"/>
      <c r="J2" s="486"/>
      <c r="K2" s="487"/>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c r="CQ2" s="326"/>
      <c r="CR2" s="326"/>
      <c r="CS2" s="326"/>
      <c r="CT2" s="326"/>
      <c r="CU2" s="326"/>
      <c r="CV2" s="326"/>
      <c r="CW2" s="326"/>
      <c r="CX2" s="326"/>
      <c r="CY2" s="326"/>
      <c r="CZ2" s="326"/>
      <c r="DA2" s="326"/>
      <c r="DB2" s="326"/>
      <c r="DC2" s="326"/>
      <c r="DD2" s="326"/>
      <c r="DE2" s="326"/>
      <c r="DF2" s="326"/>
      <c r="DG2" s="326"/>
      <c r="DH2" s="326"/>
      <c r="DI2" s="326"/>
      <c r="DJ2" s="326"/>
      <c r="DK2" s="326"/>
      <c r="DL2" s="326"/>
      <c r="DM2" s="326"/>
      <c r="DN2" s="326"/>
      <c r="DO2" s="326"/>
      <c r="DP2" s="326"/>
      <c r="DQ2" s="326"/>
      <c r="DR2" s="326"/>
      <c r="DS2" s="326"/>
      <c r="DT2" s="326"/>
      <c r="DU2" s="326"/>
      <c r="DV2" s="326"/>
      <c r="DW2" s="326"/>
      <c r="DX2" s="326"/>
      <c r="DY2" s="326"/>
      <c r="DZ2" s="326"/>
      <c r="EA2" s="326"/>
      <c r="EB2" s="326"/>
      <c r="EC2" s="326"/>
      <c r="ED2" s="326"/>
      <c r="EE2" s="326"/>
      <c r="EF2" s="326"/>
      <c r="EG2" s="326"/>
      <c r="EH2" s="326"/>
      <c r="EI2" s="326"/>
      <c r="EJ2" s="326"/>
      <c r="EK2" s="326"/>
      <c r="EL2" s="326"/>
      <c r="EM2" s="326"/>
      <c r="EN2" s="326"/>
      <c r="EO2" s="326"/>
      <c r="EP2" s="326"/>
      <c r="EQ2" s="326"/>
      <c r="ER2" s="326"/>
      <c r="ES2" s="326"/>
      <c r="ET2" s="326"/>
      <c r="EU2" s="326"/>
      <c r="EV2" s="326"/>
      <c r="EW2" s="326"/>
      <c r="EX2" s="326"/>
      <c r="EY2" s="326"/>
      <c r="EZ2" s="326"/>
      <c r="FA2" s="326"/>
      <c r="FB2" s="326"/>
      <c r="FC2" s="326"/>
      <c r="FD2" s="326"/>
      <c r="FE2" s="326"/>
      <c r="FF2" s="326"/>
      <c r="FG2" s="326"/>
      <c r="FH2" s="326"/>
      <c r="FI2" s="326"/>
      <c r="FJ2" s="326"/>
      <c r="FK2" s="326"/>
      <c r="FL2" s="326"/>
      <c r="FM2" s="326"/>
      <c r="FN2" s="326"/>
      <c r="FO2" s="326"/>
      <c r="FP2" s="326"/>
      <c r="FQ2" s="326"/>
      <c r="FR2" s="326"/>
      <c r="FS2" s="326"/>
      <c r="FT2" s="326"/>
      <c r="FU2" s="326"/>
      <c r="FV2" s="326"/>
      <c r="FW2" s="326"/>
      <c r="FX2" s="326"/>
      <c r="FY2" s="326"/>
      <c r="FZ2" s="326"/>
      <c r="GA2" s="326"/>
      <c r="GB2" s="326"/>
      <c r="GC2" s="326"/>
      <c r="GD2" s="326"/>
      <c r="GE2" s="326"/>
      <c r="GF2" s="326"/>
      <c r="GG2" s="326"/>
      <c r="GH2" s="326"/>
      <c r="GI2" s="326"/>
      <c r="GJ2" s="326"/>
      <c r="GK2" s="326"/>
      <c r="GL2" s="326"/>
      <c r="GM2" s="326"/>
      <c r="GN2" s="326"/>
      <c r="GO2" s="326"/>
      <c r="GP2" s="326"/>
      <c r="GQ2" s="326"/>
      <c r="GR2" s="326"/>
      <c r="GS2" s="326"/>
      <c r="GT2" s="326"/>
      <c r="GU2" s="326"/>
      <c r="GV2" s="326"/>
      <c r="GW2" s="326"/>
      <c r="GX2" s="326"/>
      <c r="GY2" s="326"/>
      <c r="GZ2" s="326"/>
      <c r="HA2" s="326"/>
      <c r="HB2" s="326"/>
      <c r="HC2" s="326"/>
      <c r="HD2" s="326"/>
      <c r="HE2" s="326"/>
      <c r="HF2" s="326"/>
      <c r="HG2" s="326"/>
      <c r="HH2" s="326"/>
      <c r="HI2" s="326"/>
      <c r="HJ2" s="326"/>
      <c r="HK2" s="326"/>
      <c r="HL2" s="326"/>
      <c r="HM2" s="326"/>
      <c r="HN2" s="326"/>
      <c r="HO2" s="326"/>
      <c r="HP2" s="326"/>
      <c r="HQ2" s="326"/>
      <c r="HR2" s="326"/>
      <c r="HS2" s="326"/>
      <c r="HT2" s="326"/>
      <c r="HU2" s="326"/>
      <c r="HV2" s="326"/>
    </row>
    <row r="3" spans="1:230" x14ac:dyDescent="0.2">
      <c r="A3" s="327"/>
      <c r="B3" s="328"/>
      <c r="C3" s="328"/>
      <c r="D3" s="328"/>
      <c r="E3" s="329"/>
      <c r="F3" s="329"/>
      <c r="G3" s="329"/>
      <c r="H3" s="326"/>
      <c r="I3" s="326"/>
      <c r="J3" s="326"/>
      <c r="K3" s="326"/>
    </row>
    <row r="4" spans="1:230" ht="23.25" x14ac:dyDescent="0.35">
      <c r="A4" s="346" t="s">
        <v>336</v>
      </c>
      <c r="B4" s="346"/>
      <c r="C4" s="346"/>
      <c r="D4" s="346"/>
      <c r="E4" s="346"/>
      <c r="F4" s="346"/>
      <c r="G4" s="346"/>
      <c r="H4" s="346"/>
      <c r="I4" s="346"/>
      <c r="J4" s="346"/>
      <c r="K4" s="346"/>
    </row>
    <row r="5" spans="1:230" ht="45" x14ac:dyDescent="0.2">
      <c r="A5" s="330" t="s">
        <v>241</v>
      </c>
      <c r="B5" s="331" t="s">
        <v>250</v>
      </c>
      <c r="C5" s="331" t="s">
        <v>302</v>
      </c>
      <c r="D5" s="331" t="s">
        <v>345</v>
      </c>
      <c r="E5" s="331" t="s">
        <v>242</v>
      </c>
      <c r="F5" s="331" t="s">
        <v>243</v>
      </c>
      <c r="G5" s="331" t="s">
        <v>244</v>
      </c>
      <c r="H5" s="331" t="s">
        <v>245</v>
      </c>
      <c r="I5" s="331" t="s">
        <v>246</v>
      </c>
      <c r="J5" s="332" t="s">
        <v>301</v>
      </c>
      <c r="K5" s="333" t="s">
        <v>247</v>
      </c>
    </row>
    <row r="6" spans="1:230" ht="15" x14ac:dyDescent="0.2">
      <c r="A6" s="447"/>
      <c r="B6" s="448"/>
      <c r="C6" s="449"/>
      <c r="D6" s="449"/>
      <c r="E6" s="449"/>
      <c r="F6" s="449"/>
      <c r="G6" s="449"/>
      <c r="H6" s="449"/>
      <c r="I6" s="449"/>
      <c r="J6" s="450"/>
      <c r="K6" s="451">
        <f>J6*C6</f>
        <v>0</v>
      </c>
    </row>
    <row r="7" spans="1:230" ht="15" x14ac:dyDescent="0.2">
      <c r="A7" s="452"/>
      <c r="B7" s="453"/>
      <c r="C7" s="454"/>
      <c r="D7" s="454"/>
      <c r="E7" s="454"/>
      <c r="F7" s="454"/>
      <c r="G7" s="454"/>
      <c r="H7" s="454"/>
      <c r="I7" s="454"/>
      <c r="J7" s="450"/>
      <c r="K7" s="451">
        <f t="shared" ref="K7:K26" si="0">J7*C7</f>
        <v>0</v>
      </c>
    </row>
    <row r="8" spans="1:230" ht="15" x14ac:dyDescent="0.2">
      <c r="A8" s="452"/>
      <c r="B8" s="453"/>
      <c r="C8" s="454"/>
      <c r="D8" s="454"/>
      <c r="E8" s="454"/>
      <c r="F8" s="454"/>
      <c r="G8" s="454"/>
      <c r="H8" s="454"/>
      <c r="I8" s="454"/>
      <c r="J8" s="450"/>
      <c r="K8" s="451">
        <f t="shared" si="0"/>
        <v>0</v>
      </c>
    </row>
    <row r="9" spans="1:230" ht="15" x14ac:dyDescent="0.2">
      <c r="A9" s="452"/>
      <c r="B9" s="453"/>
      <c r="C9" s="454"/>
      <c r="D9" s="454"/>
      <c r="E9" s="454"/>
      <c r="F9" s="454"/>
      <c r="G9" s="454"/>
      <c r="H9" s="454"/>
      <c r="I9" s="454"/>
      <c r="J9" s="450"/>
      <c r="K9" s="451">
        <f t="shared" si="0"/>
        <v>0</v>
      </c>
    </row>
    <row r="10" spans="1:230" ht="15" x14ac:dyDescent="0.2">
      <c r="A10" s="452"/>
      <c r="B10" s="453"/>
      <c r="C10" s="454"/>
      <c r="D10" s="454"/>
      <c r="E10" s="454"/>
      <c r="F10" s="454"/>
      <c r="G10" s="454"/>
      <c r="H10" s="454"/>
      <c r="I10" s="454"/>
      <c r="J10" s="450"/>
      <c r="K10" s="451">
        <f t="shared" si="0"/>
        <v>0</v>
      </c>
    </row>
    <row r="11" spans="1:230" ht="15" x14ac:dyDescent="0.2">
      <c r="A11" s="452"/>
      <c r="B11" s="453"/>
      <c r="C11" s="454"/>
      <c r="D11" s="454"/>
      <c r="E11" s="454"/>
      <c r="F11" s="454"/>
      <c r="G11" s="454"/>
      <c r="H11" s="454"/>
      <c r="I11" s="454"/>
      <c r="J11" s="450"/>
      <c r="K11" s="451">
        <f t="shared" si="0"/>
        <v>0</v>
      </c>
    </row>
    <row r="12" spans="1:230" ht="15" x14ac:dyDescent="0.2">
      <c r="A12" s="452"/>
      <c r="B12" s="453"/>
      <c r="C12" s="454"/>
      <c r="D12" s="454"/>
      <c r="E12" s="454"/>
      <c r="F12" s="454"/>
      <c r="G12" s="454"/>
      <c r="H12" s="454"/>
      <c r="I12" s="454"/>
      <c r="J12" s="450"/>
      <c r="K12" s="451">
        <f t="shared" si="0"/>
        <v>0</v>
      </c>
    </row>
    <row r="13" spans="1:230" ht="15" x14ac:dyDescent="0.2">
      <c r="A13" s="452"/>
      <c r="B13" s="453"/>
      <c r="C13" s="454"/>
      <c r="D13" s="454"/>
      <c r="E13" s="454"/>
      <c r="F13" s="454"/>
      <c r="G13" s="454"/>
      <c r="H13" s="454"/>
      <c r="I13" s="454"/>
      <c r="J13" s="450"/>
      <c r="K13" s="451">
        <f t="shared" si="0"/>
        <v>0</v>
      </c>
    </row>
    <row r="14" spans="1:230" ht="15" x14ac:dyDescent="0.2">
      <c r="A14" s="452"/>
      <c r="B14" s="453"/>
      <c r="C14" s="454"/>
      <c r="D14" s="454"/>
      <c r="E14" s="454"/>
      <c r="F14" s="454"/>
      <c r="G14" s="454"/>
      <c r="H14" s="454"/>
      <c r="I14" s="454"/>
      <c r="J14" s="450"/>
      <c r="K14" s="451">
        <f t="shared" si="0"/>
        <v>0</v>
      </c>
    </row>
    <row r="15" spans="1:230" ht="15" x14ac:dyDescent="0.2">
      <c r="A15" s="452"/>
      <c r="B15" s="453"/>
      <c r="C15" s="454"/>
      <c r="D15" s="454"/>
      <c r="E15" s="454"/>
      <c r="F15" s="454"/>
      <c r="G15" s="454"/>
      <c r="H15" s="454"/>
      <c r="I15" s="454"/>
      <c r="J15" s="450"/>
      <c r="K15" s="451">
        <f t="shared" si="0"/>
        <v>0</v>
      </c>
    </row>
    <row r="16" spans="1:230" ht="15" x14ac:dyDescent="0.2">
      <c r="A16" s="452"/>
      <c r="B16" s="455"/>
      <c r="C16" s="456"/>
      <c r="D16" s="457"/>
      <c r="E16" s="454"/>
      <c r="F16" s="454"/>
      <c r="G16" s="454"/>
      <c r="H16" s="454"/>
      <c r="I16" s="454"/>
      <c r="J16" s="450"/>
      <c r="K16" s="451">
        <f t="shared" si="0"/>
        <v>0</v>
      </c>
    </row>
    <row r="17" spans="1:12" ht="15" x14ac:dyDescent="0.2">
      <c r="A17" s="452"/>
      <c r="B17" s="455"/>
      <c r="C17" s="456"/>
      <c r="D17" s="457"/>
      <c r="E17" s="454"/>
      <c r="F17" s="454"/>
      <c r="G17" s="454"/>
      <c r="H17" s="454"/>
      <c r="I17" s="454"/>
      <c r="J17" s="450"/>
      <c r="K17" s="451">
        <f t="shared" si="0"/>
        <v>0</v>
      </c>
    </row>
    <row r="18" spans="1:12" ht="15" x14ac:dyDescent="0.2">
      <c r="A18" s="452"/>
      <c r="B18" s="455"/>
      <c r="C18" s="456"/>
      <c r="D18" s="457"/>
      <c r="E18" s="454"/>
      <c r="F18" s="454"/>
      <c r="G18" s="454"/>
      <c r="H18" s="454"/>
      <c r="I18" s="454"/>
      <c r="J18" s="450"/>
      <c r="K18" s="451">
        <f t="shared" si="0"/>
        <v>0</v>
      </c>
    </row>
    <row r="19" spans="1:12" ht="15" x14ac:dyDescent="0.2">
      <c r="A19" s="452"/>
      <c r="B19" s="455"/>
      <c r="C19" s="456"/>
      <c r="D19" s="457"/>
      <c r="E19" s="454"/>
      <c r="F19" s="454"/>
      <c r="G19" s="454"/>
      <c r="H19" s="454"/>
      <c r="I19" s="454"/>
      <c r="J19" s="450"/>
      <c r="K19" s="451">
        <f t="shared" si="0"/>
        <v>0</v>
      </c>
    </row>
    <row r="20" spans="1:12" ht="15" x14ac:dyDescent="0.2">
      <c r="A20" s="452"/>
      <c r="B20" s="455"/>
      <c r="C20" s="456"/>
      <c r="D20" s="457"/>
      <c r="E20" s="454"/>
      <c r="F20" s="454"/>
      <c r="G20" s="454"/>
      <c r="H20" s="454"/>
      <c r="I20" s="454"/>
      <c r="J20" s="450"/>
      <c r="K20" s="451">
        <f t="shared" si="0"/>
        <v>0</v>
      </c>
    </row>
    <row r="21" spans="1:12" ht="15" x14ac:dyDescent="0.2">
      <c r="A21" s="452"/>
      <c r="B21" s="455"/>
      <c r="C21" s="456"/>
      <c r="D21" s="457"/>
      <c r="E21" s="454"/>
      <c r="F21" s="454"/>
      <c r="G21" s="454"/>
      <c r="H21" s="454"/>
      <c r="I21" s="454"/>
      <c r="J21" s="450"/>
      <c r="K21" s="451">
        <f t="shared" si="0"/>
        <v>0</v>
      </c>
    </row>
    <row r="22" spans="1:12" ht="15" x14ac:dyDescent="0.2">
      <c r="A22" s="452"/>
      <c r="B22" s="455"/>
      <c r="C22" s="456"/>
      <c r="D22" s="457"/>
      <c r="E22" s="454"/>
      <c r="F22" s="454"/>
      <c r="G22" s="454"/>
      <c r="H22" s="454"/>
      <c r="I22" s="454"/>
      <c r="J22" s="450"/>
      <c r="K22" s="451">
        <f t="shared" si="0"/>
        <v>0</v>
      </c>
    </row>
    <row r="23" spans="1:12" ht="15" x14ac:dyDescent="0.2">
      <c r="A23" s="452"/>
      <c r="B23" s="455"/>
      <c r="C23" s="456"/>
      <c r="D23" s="457"/>
      <c r="E23" s="454"/>
      <c r="F23" s="454"/>
      <c r="G23" s="454"/>
      <c r="H23" s="454"/>
      <c r="I23" s="454"/>
      <c r="J23" s="450"/>
      <c r="K23" s="451">
        <f t="shared" si="0"/>
        <v>0</v>
      </c>
    </row>
    <row r="24" spans="1:12" ht="15" x14ac:dyDescent="0.2">
      <c r="A24" s="452"/>
      <c r="B24" s="455"/>
      <c r="C24" s="456"/>
      <c r="D24" s="457"/>
      <c r="E24" s="454"/>
      <c r="F24" s="454"/>
      <c r="G24" s="454"/>
      <c r="H24" s="454"/>
      <c r="I24" s="454"/>
      <c r="J24" s="450"/>
      <c r="K24" s="451">
        <f t="shared" si="0"/>
        <v>0</v>
      </c>
    </row>
    <row r="25" spans="1:12" ht="15" x14ac:dyDescent="0.2">
      <c r="A25" s="452"/>
      <c r="B25" s="455"/>
      <c r="C25" s="456"/>
      <c r="D25" s="457"/>
      <c r="E25" s="454"/>
      <c r="F25" s="454"/>
      <c r="G25" s="454"/>
      <c r="H25" s="454"/>
      <c r="I25" s="454"/>
      <c r="J25" s="450"/>
      <c r="K25" s="451">
        <f t="shared" si="0"/>
        <v>0</v>
      </c>
    </row>
    <row r="26" spans="1:12" ht="15" x14ac:dyDescent="0.2">
      <c r="A26" s="458"/>
      <c r="B26" s="459"/>
      <c r="C26" s="460"/>
      <c r="D26" s="461"/>
      <c r="E26" s="462"/>
      <c r="F26" s="462"/>
      <c r="G26" s="462"/>
      <c r="H26" s="462"/>
      <c r="I26" s="462"/>
      <c r="J26" s="450"/>
      <c r="K26" s="451">
        <f t="shared" si="0"/>
        <v>0</v>
      </c>
    </row>
    <row r="27" spans="1:12" ht="15" x14ac:dyDescent="0.2">
      <c r="A27" s="463" t="s">
        <v>248</v>
      </c>
      <c r="B27" s="463"/>
      <c r="C27" s="464">
        <f>SUM(C6:C26)</f>
        <v>0</v>
      </c>
      <c r="D27" s="465"/>
      <c r="E27" s="466"/>
      <c r="F27" s="466"/>
      <c r="G27" s="467"/>
      <c r="H27" s="241"/>
      <c r="I27" s="468" t="s">
        <v>249</v>
      </c>
      <c r="J27" s="469"/>
      <c r="K27" s="470">
        <f>SUM(K6:K26)</f>
        <v>0</v>
      </c>
    </row>
    <row r="30" spans="1:12" ht="15" x14ac:dyDescent="0.2">
      <c r="A30" s="2" t="s">
        <v>251</v>
      </c>
      <c r="B30" s="334">
        <v>0.2</v>
      </c>
      <c r="L30" s="10"/>
    </row>
    <row r="31" spans="1:12" x14ac:dyDescent="0.2">
      <c r="A31" s="2" t="s">
        <v>252</v>
      </c>
      <c r="B31" s="334">
        <v>0.3</v>
      </c>
      <c r="L31" s="335"/>
    </row>
    <row r="32" spans="1:12" ht="15" x14ac:dyDescent="0.2">
      <c r="A32" s="2" t="s">
        <v>253</v>
      </c>
      <c r="B32" s="334">
        <v>0.4</v>
      </c>
      <c r="L32" s="336"/>
    </row>
    <row r="33" spans="1:12" ht="15" x14ac:dyDescent="0.2">
      <c r="A33" s="2" t="s">
        <v>262</v>
      </c>
      <c r="B33" s="337">
        <v>0.5</v>
      </c>
      <c r="C33" s="10"/>
      <c r="D33" s="10"/>
      <c r="E33" s="10"/>
      <c r="F33" s="10"/>
      <c r="G33" s="10"/>
      <c r="H33" s="10"/>
      <c r="I33" s="10"/>
      <c r="J33" s="10"/>
      <c r="K33" s="10"/>
      <c r="L33" s="336"/>
    </row>
    <row r="34" spans="1:12" ht="15" x14ac:dyDescent="0.2">
      <c r="A34" s="2" t="s">
        <v>264</v>
      </c>
      <c r="B34" s="334">
        <v>0.6</v>
      </c>
      <c r="C34" s="338"/>
      <c r="D34" s="338"/>
      <c r="E34" s="338"/>
      <c r="F34" s="335"/>
      <c r="G34" s="335"/>
      <c r="H34" s="335"/>
      <c r="I34" s="335"/>
      <c r="J34" s="335"/>
      <c r="K34" s="335"/>
      <c r="L34" s="336"/>
    </row>
    <row r="35" spans="1:12" ht="15" x14ac:dyDescent="0.2">
      <c r="A35" s="339" t="s">
        <v>263</v>
      </c>
      <c r="B35" s="334">
        <v>0.7</v>
      </c>
      <c r="C35" s="340"/>
      <c r="D35" s="340"/>
      <c r="E35" s="341"/>
      <c r="F35" s="342"/>
      <c r="G35" s="340"/>
      <c r="H35" s="340"/>
      <c r="I35" s="340"/>
      <c r="J35" s="340"/>
      <c r="K35" s="343"/>
      <c r="L35" s="336"/>
    </row>
    <row r="36" spans="1:12" ht="15" x14ac:dyDescent="0.2">
      <c r="A36" s="344"/>
      <c r="B36" s="334">
        <v>0.8</v>
      </c>
      <c r="C36" s="340"/>
      <c r="D36" s="340"/>
      <c r="E36" s="341"/>
      <c r="F36" s="342"/>
      <c r="G36" s="340"/>
      <c r="H36" s="340"/>
      <c r="I36" s="340"/>
      <c r="J36" s="340"/>
      <c r="K36" s="343"/>
      <c r="L36" s="336"/>
    </row>
    <row r="37" spans="1:12" ht="15" x14ac:dyDescent="0.2">
      <c r="A37" s="344"/>
      <c r="B37" s="334">
        <v>1</v>
      </c>
      <c r="C37" s="340"/>
      <c r="D37" s="340"/>
      <c r="E37" s="341"/>
      <c r="F37" s="342"/>
      <c r="G37" s="340"/>
      <c r="H37" s="340"/>
      <c r="I37" s="340"/>
      <c r="J37" s="340"/>
      <c r="K37" s="343"/>
      <c r="L37" s="336"/>
    </row>
    <row r="38" spans="1:12" ht="15" x14ac:dyDescent="0.2">
      <c r="A38" s="344"/>
      <c r="B38" s="334">
        <v>1.2</v>
      </c>
      <c r="C38" s="340"/>
      <c r="D38" s="340"/>
      <c r="E38" s="341"/>
      <c r="F38" s="342"/>
      <c r="G38" s="340"/>
      <c r="H38" s="340"/>
      <c r="I38" s="340"/>
      <c r="J38" s="340"/>
      <c r="K38" s="343"/>
      <c r="L38" s="336"/>
    </row>
    <row r="39" spans="1:12" ht="15" x14ac:dyDescent="0.2">
      <c r="A39" s="344"/>
      <c r="B39" s="334" t="s">
        <v>265</v>
      </c>
      <c r="C39" s="340"/>
      <c r="D39" s="340"/>
      <c r="E39" s="341"/>
      <c r="F39" s="342"/>
      <c r="G39" s="340"/>
      <c r="H39" s="340"/>
      <c r="I39" s="340"/>
      <c r="J39" s="340"/>
      <c r="K39" s="343"/>
      <c r="L39" s="336"/>
    </row>
    <row r="40" spans="1:12" ht="15" x14ac:dyDescent="0.2">
      <c r="A40" s="344"/>
      <c r="B40" s="345"/>
      <c r="C40" s="340"/>
      <c r="D40" s="340"/>
      <c r="E40" s="341"/>
      <c r="F40" s="342"/>
      <c r="G40" s="340"/>
      <c r="H40" s="340"/>
      <c r="I40" s="340"/>
      <c r="J40" s="340"/>
      <c r="K40" s="343"/>
      <c r="L40" s="336"/>
    </row>
    <row r="41" spans="1:12" ht="15" x14ac:dyDescent="0.2">
      <c r="A41" s="344"/>
      <c r="B41" s="340"/>
      <c r="C41" s="340"/>
      <c r="D41" s="340"/>
      <c r="E41" s="341"/>
      <c r="F41" s="342"/>
      <c r="G41" s="340"/>
      <c r="H41" s="340"/>
      <c r="I41" s="340"/>
      <c r="J41" s="340"/>
      <c r="K41" s="343"/>
      <c r="L41" s="336"/>
    </row>
    <row r="42" spans="1:12" ht="15" x14ac:dyDescent="0.2">
      <c r="A42" s="344"/>
      <c r="B42" s="340"/>
      <c r="C42" s="340"/>
      <c r="D42" s="340"/>
      <c r="E42" s="341"/>
      <c r="F42" s="342"/>
      <c r="G42" s="340"/>
      <c r="H42" s="340"/>
      <c r="I42" s="340"/>
      <c r="J42" s="340"/>
      <c r="K42" s="343"/>
      <c r="L42" s="336"/>
    </row>
    <row r="43" spans="1:12" ht="15" x14ac:dyDescent="0.2">
      <c r="A43" s="344"/>
      <c r="B43" s="340"/>
      <c r="C43" s="340"/>
      <c r="D43" s="340"/>
      <c r="E43" s="341"/>
      <c r="F43" s="342"/>
      <c r="G43" s="340"/>
      <c r="H43" s="340"/>
      <c r="I43" s="340"/>
      <c r="J43" s="340"/>
      <c r="K43" s="343"/>
      <c r="L43" s="336"/>
    </row>
    <row r="44" spans="1:12" ht="15" x14ac:dyDescent="0.2">
      <c r="A44" s="344"/>
      <c r="B44" s="340"/>
      <c r="C44" s="340"/>
      <c r="D44" s="340"/>
      <c r="E44" s="341"/>
      <c r="F44" s="342"/>
      <c r="G44" s="340"/>
      <c r="H44" s="340"/>
      <c r="I44" s="340"/>
      <c r="J44" s="340"/>
      <c r="K44" s="343"/>
      <c r="L44" s="336"/>
    </row>
    <row r="45" spans="1:12" ht="15" x14ac:dyDescent="0.2">
      <c r="A45" s="344"/>
      <c r="B45" s="340"/>
      <c r="C45" s="340"/>
      <c r="D45" s="340"/>
      <c r="E45" s="341"/>
      <c r="F45" s="342"/>
      <c r="G45" s="340"/>
      <c r="H45" s="340"/>
      <c r="I45" s="340"/>
      <c r="J45" s="340"/>
      <c r="K45" s="343"/>
      <c r="L45" s="336"/>
    </row>
    <row r="46" spans="1:12" ht="15" x14ac:dyDescent="0.2">
      <c r="A46" s="344"/>
      <c r="B46" s="340"/>
      <c r="C46" s="340"/>
      <c r="D46" s="340"/>
      <c r="E46" s="341"/>
      <c r="F46" s="342"/>
      <c r="G46" s="340"/>
      <c r="H46" s="340"/>
      <c r="I46" s="340"/>
      <c r="J46" s="340"/>
      <c r="K46" s="343"/>
      <c r="L46" s="336"/>
    </row>
    <row r="47" spans="1:12" ht="15" x14ac:dyDescent="0.2">
      <c r="A47" s="344"/>
      <c r="B47" s="340"/>
      <c r="C47" s="340"/>
      <c r="D47" s="340"/>
      <c r="E47" s="341"/>
      <c r="F47" s="342"/>
      <c r="G47" s="340"/>
      <c r="H47" s="340"/>
      <c r="I47" s="340"/>
      <c r="J47" s="340"/>
      <c r="K47" s="343"/>
      <c r="L47" s="336"/>
    </row>
    <row r="48" spans="1:12" ht="15" x14ac:dyDescent="0.2">
      <c r="A48" s="344"/>
      <c r="B48" s="340"/>
      <c r="C48" s="340"/>
      <c r="D48" s="340"/>
      <c r="E48" s="341"/>
      <c r="F48" s="342"/>
      <c r="G48" s="340"/>
      <c r="H48" s="340"/>
      <c r="I48" s="340"/>
      <c r="J48" s="340"/>
      <c r="K48" s="343"/>
      <c r="L48" s="336"/>
    </row>
    <row r="49" spans="1:12" ht="15" x14ac:dyDescent="0.2">
      <c r="A49" s="344"/>
      <c r="B49" s="340"/>
      <c r="C49" s="340"/>
      <c r="D49" s="340"/>
      <c r="E49" s="341"/>
      <c r="F49" s="342"/>
      <c r="G49" s="340"/>
      <c r="H49" s="340"/>
      <c r="I49" s="340"/>
      <c r="J49" s="340"/>
      <c r="K49" s="343"/>
      <c r="L49" s="336"/>
    </row>
    <row r="50" spans="1:12" ht="15" x14ac:dyDescent="0.2">
      <c r="A50" s="344"/>
      <c r="B50" s="340"/>
      <c r="C50" s="340"/>
      <c r="D50" s="340"/>
      <c r="E50" s="341"/>
      <c r="F50" s="342"/>
      <c r="G50" s="340"/>
      <c r="H50" s="340"/>
      <c r="I50" s="340"/>
      <c r="J50" s="340"/>
      <c r="K50" s="343"/>
      <c r="L50" s="336"/>
    </row>
    <row r="51" spans="1:12" ht="15" x14ac:dyDescent="0.2">
      <c r="A51" s="344"/>
      <c r="B51" s="340"/>
      <c r="C51" s="340"/>
      <c r="D51" s="340"/>
      <c r="E51" s="341"/>
      <c r="F51" s="342"/>
      <c r="G51" s="340"/>
      <c r="H51" s="340"/>
      <c r="I51" s="340"/>
      <c r="J51" s="340"/>
      <c r="K51" s="343"/>
      <c r="L51" s="336"/>
    </row>
    <row r="52" spans="1:12" ht="15" x14ac:dyDescent="0.2">
      <c r="A52" s="344"/>
      <c r="B52" s="340"/>
      <c r="C52" s="340"/>
      <c r="D52" s="340"/>
      <c r="E52" s="341"/>
      <c r="F52" s="342"/>
      <c r="G52" s="340"/>
      <c r="H52" s="340"/>
      <c r="I52" s="340"/>
      <c r="J52" s="340"/>
      <c r="K52" s="343"/>
      <c r="L52" s="336"/>
    </row>
    <row r="53" spans="1:12" ht="15" x14ac:dyDescent="0.2">
      <c r="A53" s="344"/>
      <c r="B53" s="340"/>
      <c r="C53" s="340"/>
      <c r="D53" s="340"/>
      <c r="E53" s="341"/>
      <c r="F53" s="342"/>
      <c r="G53" s="340"/>
      <c r="H53" s="340"/>
      <c r="I53" s="340"/>
      <c r="J53" s="340"/>
      <c r="K53" s="343"/>
    </row>
    <row r="54" spans="1:12" ht="15" x14ac:dyDescent="0.2">
      <c r="A54" s="344"/>
      <c r="B54" s="340"/>
      <c r="C54" s="340"/>
      <c r="D54" s="340"/>
      <c r="E54" s="341"/>
      <c r="F54" s="342"/>
      <c r="G54" s="340"/>
      <c r="H54" s="340"/>
      <c r="I54" s="340"/>
      <c r="J54" s="340"/>
      <c r="K54" s="343"/>
    </row>
    <row r="55" spans="1:12" ht="15" x14ac:dyDescent="0.2">
      <c r="A55" s="344"/>
      <c r="B55" s="340"/>
      <c r="C55" s="340"/>
      <c r="D55" s="340"/>
      <c r="E55" s="341"/>
      <c r="F55" s="342"/>
      <c r="G55" s="340"/>
      <c r="H55" s="340"/>
      <c r="I55" s="340"/>
      <c r="J55" s="340"/>
      <c r="K55" s="343"/>
    </row>
  </sheetData>
  <mergeCells count="5">
    <mergeCell ref="A27:B27"/>
    <mergeCell ref="I27:J27"/>
    <mergeCell ref="A4:K4"/>
    <mergeCell ref="A2:K2"/>
    <mergeCell ref="A1:XFD1"/>
  </mergeCells>
  <conditionalFormatting sqref="B16:D26">
    <cfRule type="expression" dxfId="8" priority="2">
      <formula>$B16&lt;&gt;0</formula>
    </cfRule>
  </conditionalFormatting>
  <conditionalFormatting sqref="F35:F55">
    <cfRule type="cellIs" dxfId="7" priority="1" operator="greaterThan">
      <formula>E35:E55</formula>
    </cfRule>
  </conditionalFormatting>
  <conditionalFormatting sqref="J6:J26">
    <cfRule type="cellIs" dxfId="6" priority="3" operator="greaterThan">
      <formula>#REF!</formula>
    </cfRule>
  </conditionalFormatting>
  <dataValidations disablePrompts="1" count="2">
    <dataValidation type="list" allowBlank="1" showInputMessage="1" showErrorMessage="1" sqref="A6:A26" xr:uid="{CF8FC59C-CB81-47F4-8B49-2E5118910406}">
      <formula1>$A$30:$A$35</formula1>
    </dataValidation>
    <dataValidation type="list" allowBlank="1" showInputMessage="1" showErrorMessage="1" sqref="B6:B26" xr:uid="{2DE2582F-A5F5-4B1B-ADD4-3CD6F9D7718E}">
      <formula1>$B$30:$B$40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4683-7C5F-406F-B12D-2CBAAB8DEB00}">
  <dimension ref="A1:H32"/>
  <sheetViews>
    <sheetView workbookViewId="0">
      <selection activeCell="D23" sqref="D23"/>
    </sheetView>
  </sheetViews>
  <sheetFormatPr defaultRowHeight="14.25" x14ac:dyDescent="0.2"/>
  <cols>
    <col min="1" max="1" width="60.7109375" style="3" customWidth="1"/>
    <col min="2" max="2" width="17.42578125" style="3" customWidth="1"/>
    <col min="3" max="3" width="9.140625" style="3"/>
    <col min="4" max="4" width="60.7109375" style="3" customWidth="1"/>
    <col min="5" max="5" width="16.5703125" style="3" customWidth="1"/>
    <col min="6" max="6" width="9.140625" style="3"/>
    <col min="7" max="7" width="60.7109375" style="3" customWidth="1"/>
    <col min="8" max="8" width="16.85546875" style="3" customWidth="1"/>
    <col min="9" max="16384" width="9.140625" style="3"/>
  </cols>
  <sheetData>
    <row r="1" spans="1:8" s="246" customFormat="1" ht="23.25" customHeight="1" x14ac:dyDescent="0.25">
      <c r="A1" s="246" t="s">
        <v>300</v>
      </c>
    </row>
    <row r="2" spans="1:8" x14ac:dyDescent="0.2">
      <c r="A2" s="347" t="s">
        <v>297</v>
      </c>
      <c r="B2" s="348"/>
      <c r="C2" s="348"/>
      <c r="D2" s="349"/>
    </row>
    <row r="3" spans="1:8" x14ac:dyDescent="0.2">
      <c r="A3" s="350"/>
      <c r="B3" s="351"/>
      <c r="C3" s="351"/>
      <c r="D3" s="352"/>
    </row>
    <row r="5" spans="1:8" s="16" customFormat="1" ht="15" x14ac:dyDescent="0.2">
      <c r="A5" s="353" t="s">
        <v>279</v>
      </c>
      <c r="B5" s="354">
        <v>0.8</v>
      </c>
      <c r="D5" s="353" t="s">
        <v>279</v>
      </c>
      <c r="E5" s="354">
        <v>0.6</v>
      </c>
      <c r="G5" s="353" t="s">
        <v>279</v>
      </c>
      <c r="H5" s="354">
        <v>0.5</v>
      </c>
    </row>
    <row r="6" spans="1:8" s="16" customFormat="1" ht="15" x14ac:dyDescent="0.2">
      <c r="A6" s="355" t="s">
        <v>266</v>
      </c>
      <c r="B6" s="356"/>
      <c r="D6" s="355" t="s">
        <v>266</v>
      </c>
      <c r="E6" s="356"/>
      <c r="G6" s="355" t="s">
        <v>266</v>
      </c>
      <c r="H6" s="356"/>
    </row>
    <row r="7" spans="1:8" s="16" customFormat="1" ht="15" x14ac:dyDescent="0.2">
      <c r="A7" s="355" t="s">
        <v>267</v>
      </c>
      <c r="B7" s="357"/>
      <c r="D7" s="355" t="s">
        <v>267</v>
      </c>
      <c r="E7" s="357"/>
      <c r="G7" s="355" t="s">
        <v>267</v>
      </c>
      <c r="H7" s="357"/>
    </row>
    <row r="8" spans="1:8" s="371" customFormat="1" ht="15.75" x14ac:dyDescent="0.25">
      <c r="A8" s="358" t="s">
        <v>280</v>
      </c>
      <c r="B8" s="359"/>
      <c r="D8" s="358" t="s">
        <v>280</v>
      </c>
      <c r="E8" s="372"/>
      <c r="G8" s="358" t="s">
        <v>280</v>
      </c>
      <c r="H8" s="372"/>
    </row>
    <row r="9" spans="1:8" s="16" customFormat="1" ht="15.75" x14ac:dyDescent="0.25">
      <c r="A9" s="360"/>
      <c r="B9" s="361"/>
      <c r="D9" s="360"/>
      <c r="E9" s="361"/>
      <c r="G9" s="373"/>
      <c r="H9" s="374"/>
    </row>
    <row r="10" spans="1:8" s="16" customFormat="1" ht="15" x14ac:dyDescent="0.2">
      <c r="A10" s="362" t="s">
        <v>268</v>
      </c>
      <c r="B10" s="363"/>
      <c r="D10" s="362" t="s">
        <v>268</v>
      </c>
      <c r="E10" s="363"/>
      <c r="G10" s="362" t="s">
        <v>268</v>
      </c>
      <c r="H10" s="363"/>
    </row>
    <row r="11" spans="1:8" s="16" customFormat="1" ht="15" x14ac:dyDescent="0.2">
      <c r="A11" s="362" t="s">
        <v>269</v>
      </c>
      <c r="B11" s="364">
        <f>B10/12</f>
        <v>0</v>
      </c>
      <c r="D11" s="362" t="s">
        <v>269</v>
      </c>
      <c r="E11" s="364">
        <f>E10/12</f>
        <v>0</v>
      </c>
      <c r="G11" s="362" t="s">
        <v>269</v>
      </c>
      <c r="H11" s="364">
        <f>H10/12</f>
        <v>0</v>
      </c>
    </row>
    <row r="12" spans="1:8" s="16" customFormat="1" ht="15" x14ac:dyDescent="0.2">
      <c r="A12" s="362"/>
      <c r="B12" s="365"/>
      <c r="D12" s="362"/>
      <c r="E12" s="365"/>
      <c r="G12" s="362"/>
      <c r="H12" s="365"/>
    </row>
    <row r="13" spans="1:8" s="16" customFormat="1" ht="15" x14ac:dyDescent="0.2">
      <c r="A13" s="362" t="s">
        <v>270</v>
      </c>
      <c r="B13" s="366"/>
      <c r="D13" s="362" t="s">
        <v>270</v>
      </c>
      <c r="E13" s="366"/>
      <c r="G13" s="362" t="s">
        <v>270</v>
      </c>
      <c r="H13" s="366"/>
    </row>
    <row r="14" spans="1:8" s="16" customFormat="1" ht="15" x14ac:dyDescent="0.2">
      <c r="A14" s="362" t="s">
        <v>271</v>
      </c>
      <c r="B14" s="366"/>
      <c r="D14" s="362" t="s">
        <v>271</v>
      </c>
      <c r="E14" s="366"/>
      <c r="G14" s="362" t="s">
        <v>271</v>
      </c>
      <c r="H14" s="366"/>
    </row>
    <row r="15" spans="1:8" s="16" customFormat="1" ht="15" x14ac:dyDescent="0.2">
      <c r="A15" s="362"/>
      <c r="B15" s="365"/>
      <c r="D15" s="362"/>
      <c r="E15" s="365"/>
      <c r="G15" s="362"/>
      <c r="H15" s="365"/>
    </row>
    <row r="16" spans="1:8" s="16" customFormat="1" ht="15" x14ac:dyDescent="0.2">
      <c r="A16" s="362" t="s">
        <v>272</v>
      </c>
      <c r="B16" s="364">
        <f>B13*B11</f>
        <v>0</v>
      </c>
      <c r="D16" s="362" t="s">
        <v>272</v>
      </c>
      <c r="E16" s="364">
        <f>E13*E11</f>
        <v>0</v>
      </c>
      <c r="G16" s="362" t="s">
        <v>272</v>
      </c>
      <c r="H16" s="364">
        <f>H13*H11</f>
        <v>0</v>
      </c>
    </row>
    <row r="17" spans="1:8" s="16" customFormat="1" ht="15" x14ac:dyDescent="0.2">
      <c r="A17" s="362" t="s">
        <v>273</v>
      </c>
      <c r="B17" s="364">
        <f>B14*B11</f>
        <v>0</v>
      </c>
      <c r="D17" s="362" t="s">
        <v>273</v>
      </c>
      <c r="E17" s="364">
        <f>E14*E11</f>
        <v>0</v>
      </c>
      <c r="G17" s="362" t="s">
        <v>273</v>
      </c>
      <c r="H17" s="364">
        <f>H14*H11</f>
        <v>0</v>
      </c>
    </row>
    <row r="18" spans="1:8" s="16" customFormat="1" ht="15" x14ac:dyDescent="0.2">
      <c r="A18" s="362" t="s">
        <v>274</v>
      </c>
      <c r="B18" s="364">
        <f>MIN(B16,B17)</f>
        <v>0</v>
      </c>
      <c r="D18" s="362" t="s">
        <v>274</v>
      </c>
      <c r="E18" s="364">
        <f>MIN(E16,E17)</f>
        <v>0</v>
      </c>
      <c r="G18" s="362" t="s">
        <v>274</v>
      </c>
      <c r="H18" s="364">
        <f>MIN(H16,H17)</f>
        <v>0</v>
      </c>
    </row>
    <row r="19" spans="1:8" s="16" customFormat="1" ht="15" x14ac:dyDescent="0.2">
      <c r="A19" s="362"/>
      <c r="B19" s="365"/>
      <c r="D19" s="362"/>
      <c r="E19" s="365"/>
      <c r="G19" s="362"/>
      <c r="H19" s="365"/>
    </row>
    <row r="20" spans="1:8" s="16" customFormat="1" ht="15.75" x14ac:dyDescent="0.25">
      <c r="A20" s="362" t="s">
        <v>337</v>
      </c>
      <c r="B20" s="363"/>
      <c r="D20" s="362" t="s">
        <v>337</v>
      </c>
      <c r="E20" s="363"/>
      <c r="G20" s="362" t="s">
        <v>337</v>
      </c>
      <c r="H20" s="363"/>
    </row>
    <row r="21" spans="1:8" s="16" customFormat="1" ht="15.75" x14ac:dyDescent="0.25">
      <c r="A21" s="362" t="s">
        <v>338</v>
      </c>
      <c r="B21" s="363"/>
      <c r="D21" s="362" t="s">
        <v>338</v>
      </c>
      <c r="E21" s="363"/>
      <c r="G21" s="362" t="s">
        <v>338</v>
      </c>
      <c r="H21" s="363"/>
    </row>
    <row r="22" spans="1:8" s="16" customFormat="1" ht="15.75" x14ac:dyDescent="0.25">
      <c r="A22" s="362" t="s">
        <v>339</v>
      </c>
      <c r="B22" s="363"/>
      <c r="D22" s="362" t="s">
        <v>339</v>
      </c>
      <c r="E22" s="363"/>
      <c r="G22" s="362" t="s">
        <v>339</v>
      </c>
      <c r="H22" s="363"/>
    </row>
    <row r="23" spans="1:8" s="16" customFormat="1" ht="15.75" x14ac:dyDescent="0.25">
      <c r="A23" s="362" t="s">
        <v>340</v>
      </c>
      <c r="B23" s="363"/>
      <c r="D23" s="362" t="s">
        <v>340</v>
      </c>
      <c r="E23" s="363"/>
      <c r="G23" s="362" t="s">
        <v>340</v>
      </c>
      <c r="H23" s="363"/>
    </row>
    <row r="24" spans="1:8" s="16" customFormat="1" ht="15" x14ac:dyDescent="0.2">
      <c r="A24" s="362"/>
      <c r="B24" s="365"/>
      <c r="D24" s="362"/>
      <c r="E24" s="365"/>
      <c r="G24" s="362"/>
      <c r="H24" s="365"/>
    </row>
    <row r="25" spans="1:8" s="16" customFormat="1" ht="15" x14ac:dyDescent="0.2">
      <c r="A25" s="362" t="s">
        <v>275</v>
      </c>
      <c r="B25" s="364">
        <f>(B20+B21+B22+B23)/12</f>
        <v>0</v>
      </c>
      <c r="D25" s="362" t="s">
        <v>275</v>
      </c>
      <c r="E25" s="364">
        <f>(E20+E21+E22+E23)/12</f>
        <v>0</v>
      </c>
      <c r="G25" s="362" t="s">
        <v>275</v>
      </c>
      <c r="H25" s="364">
        <f>(H20+H21+H22+H23)/12</f>
        <v>0</v>
      </c>
    </row>
    <row r="26" spans="1:8" s="16" customFormat="1" ht="15" x14ac:dyDescent="0.2">
      <c r="A26" s="362" t="s">
        <v>276</v>
      </c>
      <c r="B26" s="364">
        <f>B18-(B20+B21+B22+B23)/12</f>
        <v>0</v>
      </c>
      <c r="D26" s="362" t="s">
        <v>276</v>
      </c>
      <c r="E26" s="364">
        <f>E18-(E20+E21+E22+E23)/12</f>
        <v>0</v>
      </c>
      <c r="G26" s="362" t="s">
        <v>276</v>
      </c>
      <c r="H26" s="364">
        <f>H18-(H20+H21+H22+H23)/12</f>
        <v>0</v>
      </c>
    </row>
    <row r="27" spans="1:8" s="16" customFormat="1" ht="15" x14ac:dyDescent="0.2">
      <c r="A27" s="362"/>
      <c r="B27" s="365"/>
      <c r="D27" s="362"/>
      <c r="E27" s="365"/>
      <c r="G27" s="362"/>
      <c r="H27" s="365"/>
    </row>
    <row r="28" spans="1:8" s="16" customFormat="1" ht="15" x14ac:dyDescent="0.2">
      <c r="A28" s="362" t="s">
        <v>277</v>
      </c>
      <c r="B28" s="367"/>
      <c r="D28" s="362" t="s">
        <v>277</v>
      </c>
      <c r="E28" s="367"/>
      <c r="G28" s="362" t="s">
        <v>277</v>
      </c>
      <c r="H28" s="367"/>
    </row>
    <row r="29" spans="1:8" s="16" customFormat="1" ht="15.75" x14ac:dyDescent="0.25">
      <c r="A29" s="362" t="s">
        <v>341</v>
      </c>
      <c r="B29" s="368"/>
      <c r="D29" s="362" t="s">
        <v>341</v>
      </c>
      <c r="E29" s="368"/>
      <c r="G29" s="362" t="s">
        <v>341</v>
      </c>
      <c r="H29" s="368"/>
    </row>
    <row r="30" spans="1:8" s="16" customFormat="1" ht="15" x14ac:dyDescent="0.2">
      <c r="A30" s="362"/>
      <c r="B30" s="365"/>
      <c r="D30" s="362"/>
      <c r="E30" s="365"/>
      <c r="G30" s="362"/>
      <c r="H30" s="365"/>
    </row>
    <row r="31" spans="1:8" s="16" customFormat="1" ht="15.75" x14ac:dyDescent="0.25">
      <c r="A31" s="375" t="s">
        <v>278</v>
      </c>
      <c r="B31" s="369">
        <f>PV(B28/12,B29*12,-B26)</f>
        <v>0</v>
      </c>
      <c r="D31" s="375" t="s">
        <v>278</v>
      </c>
      <c r="E31" s="369">
        <f>PV(E28/12,E29*12,-E26)</f>
        <v>0</v>
      </c>
      <c r="G31" s="375" t="s">
        <v>278</v>
      </c>
      <c r="H31" s="369">
        <f>PV(H28/12,H29*12,-H26)</f>
        <v>0</v>
      </c>
    </row>
    <row r="32" spans="1:8" s="16" customFormat="1" ht="15.75" x14ac:dyDescent="0.25">
      <c r="A32" s="375" t="s">
        <v>296</v>
      </c>
      <c r="B32" s="370">
        <f>B8-B31</f>
        <v>0</v>
      </c>
      <c r="D32" s="375" t="s">
        <v>296</v>
      </c>
      <c r="E32" s="370">
        <f>E8-E31</f>
        <v>0</v>
      </c>
      <c r="G32" s="375" t="s">
        <v>296</v>
      </c>
      <c r="H32" s="370">
        <f>H8-H31</f>
        <v>0</v>
      </c>
    </row>
  </sheetData>
  <mergeCells count="5">
    <mergeCell ref="A2:D3"/>
    <mergeCell ref="A1:XFD1"/>
    <mergeCell ref="A9:B9"/>
    <mergeCell ref="D9:E9"/>
    <mergeCell ref="G9:H9"/>
  </mergeCells>
  <conditionalFormatting sqref="B31">
    <cfRule type="cellIs" dxfId="5" priority="5" operator="lessThan">
      <formula>$B$8</formula>
    </cfRule>
  </conditionalFormatting>
  <conditionalFormatting sqref="B32 E32 H32">
    <cfRule type="cellIs" dxfId="4" priority="1" operator="greaterThan">
      <formula>0</formula>
    </cfRule>
    <cfRule type="cellIs" dxfId="3" priority="2" operator="lessThan">
      <formula>0</formula>
    </cfRule>
  </conditionalFormatting>
  <conditionalFormatting sqref="E31">
    <cfRule type="cellIs" dxfId="2" priority="4" operator="lessThan">
      <formula>$E$8</formula>
    </cfRule>
  </conditionalFormatting>
  <conditionalFormatting sqref="H31">
    <cfRule type="cellIs" dxfId="1" priority="3" operator="lessThan">
      <formula>$H$8</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1A7F-4E59-4AEE-8C87-40A44741D640}">
  <dimension ref="A1:J30"/>
  <sheetViews>
    <sheetView workbookViewId="0">
      <selection activeCell="E27" sqref="E27"/>
    </sheetView>
  </sheetViews>
  <sheetFormatPr defaultRowHeight="15" x14ac:dyDescent="0.2"/>
  <cols>
    <col min="1" max="1" width="17.28515625" style="16" customWidth="1"/>
    <col min="2" max="2" width="19.140625" style="16" customWidth="1"/>
    <col min="3" max="3" width="18.42578125" style="16" customWidth="1"/>
    <col min="4" max="4" width="13.140625" style="16" customWidth="1"/>
    <col min="5" max="5" width="18.28515625" style="16" customWidth="1"/>
    <col min="6" max="7" width="20.28515625" style="16" customWidth="1"/>
    <col min="8" max="8" width="9.140625" style="16"/>
    <col min="9" max="11" width="18.28515625" style="16" customWidth="1"/>
    <col min="12" max="16384" width="9.140625" style="16"/>
  </cols>
  <sheetData>
    <row r="1" spans="1:10" s="246" customFormat="1" ht="23.25" x14ac:dyDescent="0.25">
      <c r="A1" s="246" t="s">
        <v>344</v>
      </c>
    </row>
    <row r="2" spans="1:10" s="443" customFormat="1" ht="36.75" customHeight="1" x14ac:dyDescent="0.25">
      <c r="A2" s="446" t="s">
        <v>343</v>
      </c>
      <c r="B2" s="444"/>
      <c r="C2" s="444"/>
      <c r="D2" s="444"/>
      <c r="E2" s="444"/>
      <c r="F2" s="444"/>
      <c r="G2" s="445"/>
    </row>
    <row r="3" spans="1:10" s="3" customFormat="1" x14ac:dyDescent="0.2">
      <c r="A3" s="10"/>
      <c r="B3" s="382"/>
      <c r="C3" s="382"/>
      <c r="D3" s="383"/>
    </row>
    <row r="4" spans="1:10" ht="15.75" x14ac:dyDescent="0.25">
      <c r="A4" s="376" t="s">
        <v>171</v>
      </c>
      <c r="B4" s="377"/>
      <c r="C4" s="378"/>
      <c r="D4" s="382"/>
      <c r="E4" s="379" t="s">
        <v>200</v>
      </c>
      <c r="F4" s="380"/>
      <c r="G4" s="381"/>
    </row>
    <row r="5" spans="1:10" ht="15.75" x14ac:dyDescent="0.25">
      <c r="A5" s="385" t="s">
        <v>172</v>
      </c>
      <c r="B5" s="386"/>
      <c r="C5" s="387" cm="1">
        <f t="array" ref="C5:D5">'Project Info'!F19:G19</f>
        <v>0</v>
      </c>
      <c r="D5" s="382">
        <v>0</v>
      </c>
      <c r="E5" s="385" t="s">
        <v>342</v>
      </c>
      <c r="F5" s="386"/>
      <c r="G5" s="387" cm="1">
        <f t="array" ref="G5:H5">'Project Info'!J20:K20</f>
        <v>0</v>
      </c>
      <c r="H5" s="16">
        <v>0</v>
      </c>
    </row>
    <row r="6" spans="1:10" ht="15.75" x14ac:dyDescent="0.25">
      <c r="A6" s="385" t="s">
        <v>173</v>
      </c>
      <c r="B6" s="386"/>
      <c r="C6" s="388" t="e">
        <f>'Uses of Funds'!C91-'Uses of Funds'!#REF!</f>
        <v>#REF!</v>
      </c>
      <c r="D6" s="382"/>
      <c r="E6" s="385" t="s">
        <v>175</v>
      </c>
      <c r="F6" s="386"/>
      <c r="G6" s="389">
        <f>'Sales Price'!C27</f>
        <v>0</v>
      </c>
    </row>
    <row r="7" spans="1:10" ht="15.75" x14ac:dyDescent="0.25">
      <c r="A7" s="390" t="s">
        <v>174</v>
      </c>
      <c r="B7" s="391"/>
      <c r="C7" s="392">
        <f>IFERROR(C5/C6,0)</f>
        <v>0</v>
      </c>
      <c r="D7" s="382"/>
      <c r="E7" s="390" t="s">
        <v>304</v>
      </c>
      <c r="F7" s="391"/>
      <c r="G7" s="393">
        <f>G6*0.51</f>
        <v>0</v>
      </c>
    </row>
    <row r="8" spans="1:10" ht="15.75" x14ac:dyDescent="0.25">
      <c r="A8" s="385" t="s">
        <v>175</v>
      </c>
      <c r="B8" s="386"/>
      <c r="C8" s="394">
        <f>'Sales Price'!C27</f>
        <v>0</v>
      </c>
      <c r="D8" s="382"/>
      <c r="E8" s="385" t="s">
        <v>176</v>
      </c>
      <c r="F8" s="395"/>
      <c r="G8" s="396">
        <f>ROUNDUP(G7,0)</f>
        <v>0</v>
      </c>
    </row>
    <row r="9" spans="1:10" ht="15.75" x14ac:dyDescent="0.25">
      <c r="A9" s="390" t="s">
        <v>303</v>
      </c>
      <c r="B9" s="386"/>
      <c r="C9" s="397">
        <f>C8*C7</f>
        <v>0</v>
      </c>
      <c r="D9" s="10"/>
      <c r="E9" s="398" t="s">
        <v>311</v>
      </c>
      <c r="F9" s="399"/>
      <c r="G9" s="400">
        <f>G8</f>
        <v>0</v>
      </c>
    </row>
    <row r="10" spans="1:10" ht="15" customHeight="1" x14ac:dyDescent="0.2">
      <c r="A10" s="401" t="s">
        <v>176</v>
      </c>
      <c r="B10" s="402"/>
      <c r="C10" s="396">
        <f>ROUNDUP(C9,0)</f>
        <v>0</v>
      </c>
      <c r="D10" s="403"/>
    </row>
    <row r="11" spans="1:10" x14ac:dyDescent="0.2">
      <c r="A11" s="382"/>
      <c r="B11" s="403"/>
      <c r="C11" s="382"/>
      <c r="D11" s="403"/>
      <c r="E11" s="382"/>
      <c r="F11" s="382"/>
      <c r="G11" s="382"/>
      <c r="H11" s="10"/>
      <c r="I11" s="10"/>
      <c r="J11" s="10"/>
    </row>
    <row r="12" spans="1:10" x14ac:dyDescent="0.2">
      <c r="A12" s="10"/>
      <c r="B12" s="10"/>
      <c r="C12" s="10"/>
      <c r="D12" s="10"/>
      <c r="E12" s="382"/>
      <c r="F12" s="382"/>
      <c r="G12" s="382"/>
      <c r="H12" s="10"/>
      <c r="I12" s="10"/>
      <c r="J12" s="10"/>
    </row>
    <row r="13" spans="1:10" ht="15.75" x14ac:dyDescent="0.25">
      <c r="A13" s="432" t="s">
        <v>177</v>
      </c>
      <c r="B13" s="433"/>
      <c r="C13" s="433"/>
      <c r="D13" s="434" t="s">
        <v>178</v>
      </c>
      <c r="E13" s="435"/>
      <c r="F13" s="432" t="s">
        <v>179</v>
      </c>
      <c r="G13" s="436"/>
      <c r="H13" s="10"/>
      <c r="I13" s="10"/>
      <c r="J13" s="10"/>
    </row>
    <row r="14" spans="1:10" ht="15.75" x14ac:dyDescent="0.2">
      <c r="A14" s="437"/>
      <c r="B14" s="438"/>
      <c r="C14" s="438"/>
      <c r="D14" s="439"/>
      <c r="E14" s="440"/>
      <c r="F14" s="441">
        <v>45335</v>
      </c>
      <c r="G14" s="442"/>
      <c r="H14" s="10"/>
      <c r="I14" s="10"/>
      <c r="J14" s="10"/>
    </row>
    <row r="15" spans="1:10" ht="45" x14ac:dyDescent="0.2">
      <c r="A15" s="404" t="s">
        <v>180</v>
      </c>
      <c r="B15" s="405" t="s">
        <v>305</v>
      </c>
      <c r="C15" s="406" t="s">
        <v>181</v>
      </c>
      <c r="D15" s="407" t="s">
        <v>306</v>
      </c>
      <c r="E15" s="407" t="s">
        <v>307</v>
      </c>
      <c r="F15" s="408" t="s">
        <v>308</v>
      </c>
      <c r="G15" s="407" t="s">
        <v>309</v>
      </c>
      <c r="H15" s="10"/>
      <c r="I15" s="10"/>
      <c r="J15" s="10"/>
    </row>
    <row r="16" spans="1:10" ht="15.75" x14ac:dyDescent="0.25">
      <c r="A16" s="409" t="s">
        <v>182</v>
      </c>
      <c r="B16" s="410"/>
      <c r="C16" s="411">
        <f>IFERROR(B16/$B$21,0)</f>
        <v>0</v>
      </c>
      <c r="D16" s="412">
        <f>ROUNDUP((C16*$C$10),0)</f>
        <v>0</v>
      </c>
      <c r="E16" s="413"/>
      <c r="F16" s="414">
        <v>181488</v>
      </c>
      <c r="G16" s="414">
        <f>F16*E16</f>
        <v>0</v>
      </c>
      <c r="H16" s="10"/>
      <c r="I16" s="415"/>
      <c r="J16" s="415"/>
    </row>
    <row r="17" spans="1:10" ht="15.75" x14ac:dyDescent="0.25">
      <c r="A17" s="409" t="s">
        <v>183</v>
      </c>
      <c r="B17" s="410"/>
      <c r="C17" s="411">
        <f t="shared" ref="C17:C20" si="0">IFERROR(B17/$B$21,0)</f>
        <v>0</v>
      </c>
      <c r="D17" s="412">
        <f>ROUNDUP((C17*$C$10),0)</f>
        <v>0</v>
      </c>
      <c r="E17" s="413"/>
      <c r="F17" s="414">
        <v>208048</v>
      </c>
      <c r="G17" s="414">
        <f>F17*E17</f>
        <v>0</v>
      </c>
      <c r="H17" s="10"/>
      <c r="I17" s="415"/>
      <c r="J17" s="415"/>
    </row>
    <row r="18" spans="1:10" ht="15.75" x14ac:dyDescent="0.25">
      <c r="A18" s="409" t="s">
        <v>184</v>
      </c>
      <c r="B18" s="410"/>
      <c r="C18" s="411">
        <f t="shared" si="0"/>
        <v>0</v>
      </c>
      <c r="D18" s="412">
        <f>ROUNDUP((C18*$C$10),0)</f>
        <v>0</v>
      </c>
      <c r="E18" s="413"/>
      <c r="F18" s="414">
        <v>252993</v>
      </c>
      <c r="G18" s="414">
        <f>F18*E18</f>
        <v>0</v>
      </c>
      <c r="H18" s="10"/>
      <c r="I18" s="415"/>
      <c r="J18" s="415"/>
    </row>
    <row r="19" spans="1:10" ht="15.75" x14ac:dyDescent="0.25">
      <c r="A19" s="409" t="s">
        <v>185</v>
      </c>
      <c r="B19" s="410"/>
      <c r="C19" s="411">
        <f t="shared" si="0"/>
        <v>0</v>
      </c>
      <c r="D19" s="412">
        <f>ROUNDUP((C19*$C$10),0)</f>
        <v>0</v>
      </c>
      <c r="E19" s="413"/>
      <c r="F19" s="414">
        <v>327292</v>
      </c>
      <c r="G19" s="414">
        <f>F19*E19</f>
        <v>0</v>
      </c>
      <c r="H19" s="10"/>
      <c r="I19" s="415"/>
      <c r="J19" s="416"/>
    </row>
    <row r="20" spans="1:10" ht="15.75" x14ac:dyDescent="0.25">
      <c r="A20" s="409" t="s">
        <v>186</v>
      </c>
      <c r="B20" s="410"/>
      <c r="C20" s="411">
        <f t="shared" si="0"/>
        <v>0</v>
      </c>
      <c r="D20" s="412">
        <f>ROUNDUP((C20*$C$10),0)</f>
        <v>0</v>
      </c>
      <c r="E20" s="413"/>
      <c r="F20" s="414">
        <v>359263</v>
      </c>
      <c r="G20" s="414">
        <f>F20*E20</f>
        <v>0</v>
      </c>
      <c r="H20" s="10"/>
      <c r="I20" s="415"/>
      <c r="J20" s="415"/>
    </row>
    <row r="21" spans="1:10" ht="15.75" x14ac:dyDescent="0.25">
      <c r="A21" s="417" t="s">
        <v>187</v>
      </c>
      <c r="B21" s="418">
        <f>SUM(B16:B20)</f>
        <v>0</v>
      </c>
      <c r="C21" s="419"/>
      <c r="D21" s="420"/>
      <c r="E21" s="421">
        <f>SUM(E16:E20)</f>
        <v>0</v>
      </c>
      <c r="F21" s="422" t="s">
        <v>188</v>
      </c>
      <c r="G21" s="423">
        <f>SUM(G16:G20)</f>
        <v>0</v>
      </c>
      <c r="H21" s="10"/>
      <c r="I21" s="10"/>
      <c r="J21" s="10"/>
    </row>
    <row r="22" spans="1:10" x14ac:dyDescent="0.2">
      <c r="A22" s="382"/>
      <c r="B22" s="424"/>
      <c r="C22" s="424"/>
      <c r="D22" s="425"/>
      <c r="E22" s="424"/>
      <c r="F22" s="382"/>
      <c r="G22" s="424"/>
      <c r="H22" s="10"/>
      <c r="I22" s="10"/>
      <c r="J22" s="10"/>
    </row>
    <row r="23" spans="1:10" ht="15.75" x14ac:dyDescent="0.25">
      <c r="A23" s="426" t="s">
        <v>310</v>
      </c>
      <c r="B23" s="426"/>
      <c r="C23" s="426"/>
      <c r="D23" s="400">
        <f>SUM(D16:D20)</f>
        <v>0</v>
      </c>
      <c r="E23" s="10"/>
      <c r="F23" s="382"/>
      <c r="G23" s="382"/>
      <c r="H23" s="10"/>
      <c r="I23" s="10"/>
      <c r="J23" s="10"/>
    </row>
    <row r="24" spans="1:10" ht="15.75" x14ac:dyDescent="0.25">
      <c r="A24" s="427"/>
      <c r="B24" s="427"/>
      <c r="C24" s="428"/>
      <c r="D24" s="384"/>
      <c r="E24" s="384"/>
      <c r="F24" s="384"/>
      <c r="G24" s="384"/>
      <c r="H24" s="10"/>
      <c r="I24" s="10"/>
      <c r="J24" s="10"/>
    </row>
    <row r="25" spans="1:10" x14ac:dyDescent="0.2">
      <c r="A25" s="10"/>
      <c r="B25" s="10"/>
      <c r="C25" s="187"/>
      <c r="D25" s="384"/>
      <c r="E25" s="384"/>
      <c r="F25" s="384"/>
      <c r="G25" s="384"/>
      <c r="H25" s="10"/>
      <c r="I25" s="10"/>
      <c r="J25" s="10"/>
    </row>
    <row r="26" spans="1:10" x14ac:dyDescent="0.2">
      <c r="A26" s="10"/>
      <c r="B26" s="10"/>
      <c r="C26" s="10"/>
      <c r="D26" s="10"/>
      <c r="E26" s="10"/>
      <c r="F26" s="10"/>
      <c r="G26" s="10"/>
      <c r="H26" s="10"/>
      <c r="I26" s="10"/>
      <c r="J26" s="10"/>
    </row>
    <row r="27" spans="1:10" x14ac:dyDescent="0.2">
      <c r="A27" s="382"/>
      <c r="B27" s="382"/>
      <c r="C27" s="382"/>
      <c r="D27" s="384"/>
      <c r="E27" s="384"/>
      <c r="F27" s="384"/>
      <c r="G27" s="384"/>
      <c r="H27" s="382"/>
      <c r="I27" s="382"/>
      <c r="J27" s="10"/>
    </row>
    <row r="28" spans="1:10" x14ac:dyDescent="0.2">
      <c r="A28" s="10"/>
      <c r="B28" s="382"/>
      <c r="C28" s="382"/>
      <c r="D28" s="382"/>
      <c r="E28" s="382"/>
      <c r="F28" s="382"/>
      <c r="G28" s="382"/>
      <c r="H28" s="382"/>
      <c r="I28" s="382"/>
      <c r="J28" s="10"/>
    </row>
    <row r="29" spans="1:10" ht="15.75" x14ac:dyDescent="0.25">
      <c r="A29" s="429"/>
      <c r="B29" s="429"/>
      <c r="C29" s="429"/>
      <c r="D29" s="430"/>
      <c r="E29" s="429"/>
      <c r="F29" s="429"/>
      <c r="G29" s="382"/>
      <c r="H29" s="382"/>
      <c r="I29" s="382"/>
      <c r="J29" s="10"/>
    </row>
    <row r="30" spans="1:10" ht="15.75" x14ac:dyDescent="0.25">
      <c r="A30" s="382"/>
      <c r="B30" s="382"/>
      <c r="C30" s="382"/>
      <c r="D30" s="431"/>
      <c r="E30" s="382"/>
      <c r="F30" s="382"/>
      <c r="G30" s="382"/>
      <c r="H30" s="382"/>
      <c r="I30" s="382"/>
      <c r="J30" s="10"/>
    </row>
  </sheetData>
  <mergeCells count="19">
    <mergeCell ref="E9:F9"/>
    <mergeCell ref="E5:F5"/>
    <mergeCell ref="E6:F6"/>
    <mergeCell ref="E7:F7"/>
    <mergeCell ref="E8:F8"/>
    <mergeCell ref="A24:B24"/>
    <mergeCell ref="F13:G13"/>
    <mergeCell ref="A10:B10"/>
    <mergeCell ref="A13:C14"/>
    <mergeCell ref="D13:E14"/>
    <mergeCell ref="F14:G14"/>
    <mergeCell ref="A5:B5"/>
    <mergeCell ref="A6:B6"/>
    <mergeCell ref="A1:XFD1"/>
    <mergeCell ref="A2:G2"/>
    <mergeCell ref="A23:C23"/>
    <mergeCell ref="A7:B7"/>
    <mergeCell ref="A8:B8"/>
    <mergeCell ref="A9:B9"/>
  </mergeCells>
  <conditionalFormatting sqref="G21">
    <cfRule type="cellIs" dxfId="0" priority="2" stopIfTrue="1" operator="lessThan">
      <formula>$C$5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Project Info</vt:lpstr>
      <vt:lpstr>Dev Team</vt:lpstr>
      <vt:lpstr>Schedule</vt:lpstr>
      <vt:lpstr>Sources of Funds</vt:lpstr>
      <vt:lpstr>Uses of Funds</vt:lpstr>
      <vt:lpstr>Sales Price</vt:lpstr>
      <vt:lpstr>Homebuyer PreQual</vt:lpstr>
      <vt:lpstr>Max Subsidy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Stepleton, Jen</dc:creator>
  <cp:lastModifiedBy>Flynn, Julie</cp:lastModifiedBy>
  <dcterms:created xsi:type="dcterms:W3CDTF">2025-03-12T19:33:34Z</dcterms:created>
  <dcterms:modified xsi:type="dcterms:W3CDTF">2025-08-22T20:15:52Z</dcterms:modified>
</cp:coreProperties>
</file>